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U:\CSG\CSE\SSS\Comps\Sports\Rifle\1819\Grand Prixes\GP 3 (Edinburgh)\"/>
    </mc:Choice>
  </mc:AlternateContent>
  <bookViews>
    <workbookView xWindow="0" yWindow="0" windowWidth="24000" windowHeight="9585" tabRatio="763"/>
  </bookViews>
  <sheets>
    <sheet name="Master" sheetId="1" r:id="rId1"/>
    <sheet name="A Class" sheetId="2" r:id="rId2"/>
    <sheet name="B Class" sheetId="3" r:id="rId3"/>
    <sheet name="N Class" sheetId="4" r:id="rId4"/>
    <sheet name="S Class" sheetId="5" r:id="rId5"/>
    <sheet name="Team II" sheetId="6" r:id="rId6"/>
    <sheet name="Team IV" sheetId="7" r:id="rId7"/>
    <sheet name="Team VIII" sheetId="8" r:id="rId8"/>
    <sheet name="Ladies III" sheetId="9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" i="6" l="1"/>
  <c r="C4" i="5"/>
  <c r="C3" i="5"/>
  <c r="D12" i="4"/>
  <c r="D6" i="4"/>
  <c r="C6" i="4"/>
  <c r="C7" i="9"/>
  <c r="D7" i="9"/>
  <c r="E7" i="9"/>
  <c r="C5" i="9"/>
  <c r="D5" i="9"/>
  <c r="E5" i="9" s="1"/>
  <c r="C6" i="9"/>
  <c r="E6" i="9" s="1"/>
  <c r="D6" i="9"/>
  <c r="C6" i="3"/>
  <c r="E6" i="3" s="1"/>
  <c r="D6" i="3"/>
  <c r="C9" i="3"/>
  <c r="D9" i="3"/>
  <c r="E9" i="3" s="1"/>
  <c r="C4" i="4"/>
  <c r="D4" i="4"/>
  <c r="E4" i="4"/>
  <c r="C15" i="4"/>
  <c r="D15" i="4"/>
  <c r="E15" i="4" s="1"/>
  <c r="E40" i="1"/>
  <c r="E39" i="1"/>
  <c r="E38" i="1"/>
  <c r="E37" i="1"/>
  <c r="D8" i="7"/>
  <c r="D4" i="5"/>
  <c r="D3" i="5"/>
  <c r="C5" i="4"/>
  <c r="E5" i="4" s="1"/>
  <c r="D5" i="4"/>
  <c r="C9" i="4"/>
  <c r="D9" i="4"/>
  <c r="E9" i="4"/>
  <c r="C23" i="3"/>
  <c r="D23" i="3"/>
  <c r="E23" i="3" s="1"/>
  <c r="C18" i="3"/>
  <c r="E18" i="3" s="1"/>
  <c r="D18" i="3"/>
  <c r="C22" i="3"/>
  <c r="E22" i="3" s="1"/>
  <c r="D22" i="3"/>
  <c r="C4" i="3"/>
  <c r="D4" i="3"/>
  <c r="E4" i="3"/>
  <c r="C5" i="3"/>
  <c r="D5" i="3"/>
  <c r="E5" i="3" s="1"/>
  <c r="C19" i="3"/>
  <c r="E19" i="3" s="1"/>
  <c r="D19" i="3"/>
  <c r="C70" i="6"/>
  <c r="E70" i="6" s="1"/>
  <c r="E72" i="6" s="1"/>
  <c r="D70" i="6"/>
  <c r="C71" i="6"/>
  <c r="D71" i="6"/>
  <c r="E71" i="6"/>
  <c r="E36" i="1"/>
  <c r="E34" i="1"/>
  <c r="E35" i="1"/>
  <c r="C5" i="2"/>
  <c r="D5" i="2"/>
  <c r="E5" i="2" s="1"/>
  <c r="E80" i="1"/>
  <c r="C54" i="6"/>
  <c r="D54" i="6"/>
  <c r="E54" i="6" s="1"/>
  <c r="E56" i="6" s="1"/>
  <c r="C55" i="6"/>
  <c r="E55" i="6" s="1"/>
  <c r="D55" i="6"/>
  <c r="M48" i="6"/>
  <c r="O48" i="6" s="1"/>
  <c r="O50" i="6" s="1"/>
  <c r="N48" i="6"/>
  <c r="M49" i="6"/>
  <c r="O49" i="6" s="1"/>
  <c r="N49" i="6"/>
  <c r="H48" i="6"/>
  <c r="J48" i="6" s="1"/>
  <c r="J50" i="6" s="1"/>
  <c r="I48" i="6"/>
  <c r="H49" i="6"/>
  <c r="I49" i="6"/>
  <c r="J49" i="6"/>
  <c r="C48" i="6"/>
  <c r="E48" i="6" s="1"/>
  <c r="E50" i="6" s="1"/>
  <c r="C49" i="6"/>
  <c r="E49" i="6" s="1"/>
  <c r="D49" i="6"/>
  <c r="E9" i="1"/>
  <c r="M41" i="6"/>
  <c r="O41" i="6"/>
  <c r="O43" i="6" s="1"/>
  <c r="H41" i="6"/>
  <c r="J41" i="6" s="1"/>
  <c r="I41" i="6"/>
  <c r="H42" i="6"/>
  <c r="J42" i="6" s="1"/>
  <c r="I42" i="6"/>
  <c r="C41" i="6"/>
  <c r="E41" i="6" s="1"/>
  <c r="E43" i="6" s="1"/>
  <c r="D41" i="6"/>
  <c r="C42" i="6"/>
  <c r="D42" i="6"/>
  <c r="E42" i="6"/>
  <c r="M42" i="6"/>
  <c r="O42" i="6" s="1"/>
  <c r="N42" i="6"/>
  <c r="N41" i="6"/>
  <c r="M36" i="6"/>
  <c r="N36" i="6"/>
  <c r="O36" i="6"/>
  <c r="M37" i="6"/>
  <c r="N37" i="6"/>
  <c r="O37" i="6" s="1"/>
  <c r="O38" i="6"/>
  <c r="H36" i="6"/>
  <c r="I36" i="6"/>
  <c r="J36" i="6"/>
  <c r="H37" i="6"/>
  <c r="J37" i="6" s="1"/>
  <c r="I37" i="6"/>
  <c r="J38" i="6"/>
  <c r="H12" i="9"/>
  <c r="J12" i="9" s="1"/>
  <c r="I12" i="9"/>
  <c r="H13" i="9"/>
  <c r="J13" i="9" s="1"/>
  <c r="I13" i="9"/>
  <c r="H14" i="9"/>
  <c r="I14" i="9"/>
  <c r="J14" i="9"/>
  <c r="G40" i="8"/>
  <c r="H40" i="8"/>
  <c r="I40" i="8"/>
  <c r="G41" i="8"/>
  <c r="H41" i="8"/>
  <c r="I41" i="8" s="1"/>
  <c r="G42" i="8"/>
  <c r="I42" i="8" s="1"/>
  <c r="H42" i="8"/>
  <c r="G43" i="8"/>
  <c r="I43" i="8" s="1"/>
  <c r="H43" i="8"/>
  <c r="G44" i="8"/>
  <c r="H44" i="8"/>
  <c r="I44" i="8"/>
  <c r="G45" i="8"/>
  <c r="H45" i="8"/>
  <c r="I45" i="8" s="1"/>
  <c r="G46" i="8"/>
  <c r="I46" i="8" s="1"/>
  <c r="H46" i="8"/>
  <c r="G47" i="8"/>
  <c r="H47" i="8"/>
  <c r="C24" i="3"/>
  <c r="D24" i="3"/>
  <c r="C13" i="3"/>
  <c r="E13" i="3" s="1"/>
  <c r="D13" i="3"/>
  <c r="C17" i="3"/>
  <c r="D17" i="3"/>
  <c r="E17" i="3" s="1"/>
  <c r="C17" i="2"/>
  <c r="E17" i="2" s="1"/>
  <c r="D17" i="2"/>
  <c r="C13" i="2"/>
  <c r="D13" i="2"/>
  <c r="M65" i="6"/>
  <c r="N65" i="6"/>
  <c r="O65" i="6"/>
  <c r="M66" i="6"/>
  <c r="N66" i="6"/>
  <c r="O66" i="6"/>
  <c r="O67" i="6"/>
  <c r="H65" i="6"/>
  <c r="I65" i="6"/>
  <c r="J65" i="6"/>
  <c r="H66" i="6"/>
  <c r="J66" i="6" s="1"/>
  <c r="I66" i="6"/>
  <c r="J67" i="6"/>
  <c r="C65" i="6"/>
  <c r="E65" i="6" s="1"/>
  <c r="E67" i="6" s="1"/>
  <c r="D65" i="6"/>
  <c r="C66" i="6"/>
  <c r="E66" i="6" s="1"/>
  <c r="D66" i="6"/>
  <c r="C25" i="9"/>
  <c r="E25" i="9" s="1"/>
  <c r="D25" i="9"/>
  <c r="C26" i="9"/>
  <c r="E26" i="9" s="1"/>
  <c r="E28" i="9" s="1"/>
  <c r="D26" i="9"/>
  <c r="C27" i="9"/>
  <c r="D27" i="9"/>
  <c r="E27" i="9" s="1"/>
  <c r="H33" i="7"/>
  <c r="I33" i="7"/>
  <c r="J33" i="7" s="1"/>
  <c r="H34" i="7"/>
  <c r="J34" i="7" s="1"/>
  <c r="I34" i="7"/>
  <c r="H35" i="7"/>
  <c r="I35" i="7"/>
  <c r="H36" i="7"/>
  <c r="J36" i="7" s="1"/>
  <c r="I36" i="7"/>
  <c r="E49" i="1"/>
  <c r="E42" i="1"/>
  <c r="C13" i="4"/>
  <c r="D13" i="4"/>
  <c r="E13" i="4"/>
  <c r="C12" i="4"/>
  <c r="E12" i="4"/>
  <c r="C21" i="4"/>
  <c r="D21" i="4"/>
  <c r="E21" i="4" s="1"/>
  <c r="E6" i="4"/>
  <c r="C3" i="4"/>
  <c r="D3" i="4"/>
  <c r="E3" i="4" s="1"/>
  <c r="C11" i="4"/>
  <c r="E11" i="4" s="1"/>
  <c r="D11" i="4"/>
  <c r="C17" i="4"/>
  <c r="D17" i="4"/>
  <c r="C18" i="4"/>
  <c r="E18" i="4" s="1"/>
  <c r="D18" i="4"/>
  <c r="C23" i="4"/>
  <c r="D23" i="4"/>
  <c r="E23" i="4" s="1"/>
  <c r="C10" i="4"/>
  <c r="D10" i="4"/>
  <c r="E10" i="4"/>
  <c r="C7" i="4"/>
  <c r="E7" i="4" s="1"/>
  <c r="D7" i="4"/>
  <c r="C14" i="4"/>
  <c r="D14" i="4"/>
  <c r="E14" i="4"/>
  <c r="C11" i="6"/>
  <c r="D11" i="6"/>
  <c r="E11" i="6"/>
  <c r="C12" i="6"/>
  <c r="E12" i="6" s="1"/>
  <c r="D12" i="6"/>
  <c r="E13" i="6"/>
  <c r="H5" i="9"/>
  <c r="J5" i="9" s="1"/>
  <c r="J8" i="9" s="1"/>
  <c r="I5" i="9"/>
  <c r="H6" i="9"/>
  <c r="J6" i="9" s="1"/>
  <c r="I6" i="9"/>
  <c r="H7" i="9"/>
  <c r="I7" i="9"/>
  <c r="J7" i="9"/>
  <c r="C51" i="8"/>
  <c r="D51" i="8" s="1"/>
  <c r="B51" i="8"/>
  <c r="C31" i="6"/>
  <c r="C27" i="3"/>
  <c r="D27" i="3"/>
  <c r="E27" i="3" s="1"/>
  <c r="D26" i="7"/>
  <c r="C26" i="7"/>
  <c r="C27" i="7"/>
  <c r="D9" i="2"/>
  <c r="E71" i="1"/>
  <c r="E88" i="1"/>
  <c r="C5" i="6"/>
  <c r="E5" i="6" s="1"/>
  <c r="C19" i="9"/>
  <c r="E19" i="9" s="1"/>
  <c r="E22" i="9" s="1"/>
  <c r="D19" i="9"/>
  <c r="C20" i="9"/>
  <c r="D20" i="9"/>
  <c r="E20" i="9"/>
  <c r="C21" i="9"/>
  <c r="D21" i="9"/>
  <c r="E21" i="9" s="1"/>
  <c r="C12" i="9"/>
  <c r="D12" i="9"/>
  <c r="E12" i="9" s="1"/>
  <c r="C13" i="9"/>
  <c r="D13" i="9"/>
  <c r="E13" i="9"/>
  <c r="E15" i="9" s="1"/>
  <c r="C14" i="9"/>
  <c r="E14" i="9" s="1"/>
  <c r="D14" i="9"/>
  <c r="B52" i="8"/>
  <c r="D52" i="8" s="1"/>
  <c r="C52" i="8"/>
  <c r="B53" i="8"/>
  <c r="C53" i="8"/>
  <c r="B54" i="8"/>
  <c r="C54" i="8"/>
  <c r="D54" i="8"/>
  <c r="B55" i="8"/>
  <c r="C55" i="8"/>
  <c r="D55" i="8" s="1"/>
  <c r="B56" i="8"/>
  <c r="C56" i="8"/>
  <c r="D56" i="8"/>
  <c r="B57" i="8"/>
  <c r="D57" i="8" s="1"/>
  <c r="C57" i="8"/>
  <c r="B58" i="8"/>
  <c r="D58" i="8" s="1"/>
  <c r="C58" i="8"/>
  <c r="B40" i="8"/>
  <c r="C40" i="8"/>
  <c r="D40" i="8"/>
  <c r="B41" i="8"/>
  <c r="C41" i="8"/>
  <c r="D41" i="8" s="1"/>
  <c r="B42" i="8"/>
  <c r="D42" i="8" s="1"/>
  <c r="C42" i="8"/>
  <c r="B43" i="8"/>
  <c r="C43" i="8"/>
  <c r="B44" i="8"/>
  <c r="D44" i="8" s="1"/>
  <c r="C44" i="8"/>
  <c r="B45" i="8"/>
  <c r="C45" i="8"/>
  <c r="D45" i="8" s="1"/>
  <c r="B46" i="8"/>
  <c r="C46" i="8"/>
  <c r="D46" i="8"/>
  <c r="B47" i="8"/>
  <c r="D47" i="8" s="1"/>
  <c r="C47" i="8"/>
  <c r="B29" i="8"/>
  <c r="C29" i="8"/>
  <c r="B30" i="8"/>
  <c r="C30" i="8"/>
  <c r="D30" i="8"/>
  <c r="B31" i="8"/>
  <c r="C31" i="8"/>
  <c r="D31" i="8" s="1"/>
  <c r="B32" i="8"/>
  <c r="C32" i="8"/>
  <c r="D32" i="8"/>
  <c r="B33" i="8"/>
  <c r="D33" i="8" s="1"/>
  <c r="C33" i="8"/>
  <c r="B34" i="8"/>
  <c r="D34" i="8" s="1"/>
  <c r="C34" i="8"/>
  <c r="B35" i="8"/>
  <c r="C35" i="8"/>
  <c r="D35" i="8" s="1"/>
  <c r="B36" i="8"/>
  <c r="D36" i="8" s="1"/>
  <c r="C36" i="8"/>
  <c r="B17" i="8"/>
  <c r="D17" i="8" s="1"/>
  <c r="C17" i="8"/>
  <c r="B18" i="8"/>
  <c r="C18" i="8"/>
  <c r="B19" i="8"/>
  <c r="D19" i="8" s="1"/>
  <c r="C19" i="8"/>
  <c r="B20" i="8"/>
  <c r="C20" i="8"/>
  <c r="D20" i="8" s="1"/>
  <c r="B21" i="8"/>
  <c r="C21" i="8"/>
  <c r="D21" i="8"/>
  <c r="B22" i="8"/>
  <c r="D22" i="8" s="1"/>
  <c r="C22" i="8"/>
  <c r="B23" i="8"/>
  <c r="C23" i="8"/>
  <c r="D23" i="8"/>
  <c r="B24" i="8"/>
  <c r="C24" i="8"/>
  <c r="D24" i="8" s="1"/>
  <c r="B5" i="8"/>
  <c r="C5" i="8"/>
  <c r="D5" i="8" s="1"/>
  <c r="B6" i="8"/>
  <c r="C6" i="8"/>
  <c r="D6" i="8"/>
  <c r="B7" i="8"/>
  <c r="D7" i="8" s="1"/>
  <c r="C7" i="8"/>
  <c r="B8" i="8"/>
  <c r="D8" i="8" s="1"/>
  <c r="C8" i="8"/>
  <c r="B9" i="8"/>
  <c r="C9" i="8"/>
  <c r="D9" i="8" s="1"/>
  <c r="B10" i="8"/>
  <c r="D10" i="8" s="1"/>
  <c r="C10" i="8"/>
  <c r="B11" i="8"/>
  <c r="C11" i="8"/>
  <c r="B12" i="8"/>
  <c r="C12" i="8"/>
  <c r="D12" i="8"/>
  <c r="C33" i="7"/>
  <c r="E33" i="7" s="1"/>
  <c r="E37" i="7" s="1"/>
  <c r="D33" i="7"/>
  <c r="C34" i="7"/>
  <c r="D34" i="7"/>
  <c r="E34" i="7" s="1"/>
  <c r="C35" i="7"/>
  <c r="D35" i="7"/>
  <c r="E35" i="7"/>
  <c r="C36" i="7"/>
  <c r="E36" i="7" s="1"/>
  <c r="D36" i="7"/>
  <c r="H26" i="7"/>
  <c r="I26" i="7"/>
  <c r="H27" i="7"/>
  <c r="I27" i="7"/>
  <c r="J27" i="7"/>
  <c r="H28" i="7"/>
  <c r="I28" i="7"/>
  <c r="J28" i="7" s="1"/>
  <c r="H29" i="7"/>
  <c r="I29" i="7"/>
  <c r="J29" i="7"/>
  <c r="E26" i="7"/>
  <c r="D27" i="7"/>
  <c r="E27" i="7"/>
  <c r="C28" i="7"/>
  <c r="E28" i="7" s="1"/>
  <c r="D28" i="7"/>
  <c r="C29" i="7"/>
  <c r="D29" i="7"/>
  <c r="E29" i="7"/>
  <c r="M19" i="7"/>
  <c r="N19" i="7"/>
  <c r="O19" i="7"/>
  <c r="O23" i="7" s="1"/>
  <c r="M20" i="7"/>
  <c r="N20" i="7"/>
  <c r="O20" i="7" s="1"/>
  <c r="M21" i="7"/>
  <c r="N21" i="7"/>
  <c r="O21" i="7"/>
  <c r="M22" i="7"/>
  <c r="O22" i="7" s="1"/>
  <c r="N22" i="7"/>
  <c r="H19" i="7"/>
  <c r="J19" i="7" s="1"/>
  <c r="I19" i="7"/>
  <c r="H20" i="7"/>
  <c r="I20" i="7"/>
  <c r="J20" i="7"/>
  <c r="H21" i="7"/>
  <c r="I21" i="7"/>
  <c r="J21" i="7" s="1"/>
  <c r="H22" i="7"/>
  <c r="J22" i="7" s="1"/>
  <c r="I22" i="7"/>
  <c r="C19" i="7"/>
  <c r="D19" i="7"/>
  <c r="E19" i="7"/>
  <c r="C20" i="7"/>
  <c r="E20" i="7" s="1"/>
  <c r="D20" i="7"/>
  <c r="C21" i="7"/>
  <c r="E21" i="7" s="1"/>
  <c r="E23" i="7" s="1"/>
  <c r="D21" i="7"/>
  <c r="C22" i="7"/>
  <c r="D22" i="7"/>
  <c r="E22" i="7" s="1"/>
  <c r="C12" i="7"/>
  <c r="D12" i="7"/>
  <c r="E12" i="7" s="1"/>
  <c r="C13" i="7"/>
  <c r="E13" i="7" s="1"/>
  <c r="D13" i="7"/>
  <c r="C14" i="7"/>
  <c r="D14" i="7"/>
  <c r="C15" i="7"/>
  <c r="E15" i="7" s="1"/>
  <c r="D15" i="7"/>
  <c r="H5" i="7"/>
  <c r="J5" i="7" s="1"/>
  <c r="I5" i="7"/>
  <c r="H6" i="7"/>
  <c r="I6" i="7"/>
  <c r="J6" i="7" s="1"/>
  <c r="H7" i="7"/>
  <c r="J7" i="7" s="1"/>
  <c r="I7" i="7"/>
  <c r="H8" i="7"/>
  <c r="I8" i="7"/>
  <c r="C5" i="7"/>
  <c r="D5" i="7"/>
  <c r="C6" i="7"/>
  <c r="E6" i="7" s="1"/>
  <c r="D6" i="7"/>
  <c r="C7" i="7"/>
  <c r="D7" i="7"/>
  <c r="E7" i="7" s="1"/>
  <c r="C8" i="7"/>
  <c r="E8" i="7" s="1"/>
  <c r="M60" i="6"/>
  <c r="N60" i="6"/>
  <c r="M61" i="6"/>
  <c r="N61" i="6"/>
  <c r="O61" i="6"/>
  <c r="H60" i="6"/>
  <c r="J60" i="6" s="1"/>
  <c r="J62" i="6" s="1"/>
  <c r="I60" i="6"/>
  <c r="H61" i="6"/>
  <c r="I61" i="6"/>
  <c r="J61" i="6" s="1"/>
  <c r="C60" i="6"/>
  <c r="D60" i="6"/>
  <c r="E60" i="6" s="1"/>
  <c r="C61" i="6"/>
  <c r="E61" i="6" s="1"/>
  <c r="D61" i="6"/>
  <c r="C36" i="6"/>
  <c r="E36" i="6" s="1"/>
  <c r="D36" i="6"/>
  <c r="C37" i="6"/>
  <c r="D37" i="6"/>
  <c r="M31" i="6"/>
  <c r="O31" i="6" s="1"/>
  <c r="N31" i="6"/>
  <c r="M32" i="6"/>
  <c r="O32" i="6" s="1"/>
  <c r="N32" i="6"/>
  <c r="H31" i="6"/>
  <c r="I31" i="6"/>
  <c r="J31" i="6"/>
  <c r="J33" i="6" s="1"/>
  <c r="H32" i="6"/>
  <c r="I32" i="6"/>
  <c r="J32" i="6" s="1"/>
  <c r="D31" i="6"/>
  <c r="E31" i="6"/>
  <c r="C32" i="6"/>
  <c r="D32" i="6"/>
  <c r="M26" i="6"/>
  <c r="O26" i="6" s="1"/>
  <c r="N26" i="6"/>
  <c r="M27" i="6"/>
  <c r="O27" i="6" s="1"/>
  <c r="N27" i="6"/>
  <c r="H26" i="6"/>
  <c r="I26" i="6"/>
  <c r="J26" i="6"/>
  <c r="H27" i="6"/>
  <c r="I27" i="6"/>
  <c r="J27" i="6"/>
  <c r="J28" i="6"/>
  <c r="C26" i="6"/>
  <c r="D26" i="6"/>
  <c r="E26" i="6" s="1"/>
  <c r="C27" i="6"/>
  <c r="E27" i="6" s="1"/>
  <c r="D27" i="6"/>
  <c r="M18" i="6"/>
  <c r="N18" i="6"/>
  <c r="O18" i="6"/>
  <c r="O20" i="6" s="1"/>
  <c r="N19" i="6"/>
  <c r="O19" i="6"/>
  <c r="H18" i="6"/>
  <c r="J18" i="6" s="1"/>
  <c r="J20" i="6" s="1"/>
  <c r="I18" i="6"/>
  <c r="H19" i="6"/>
  <c r="I19" i="6"/>
  <c r="J19" i="6" s="1"/>
  <c r="C18" i="6"/>
  <c r="D18" i="6"/>
  <c r="E18" i="6" s="1"/>
  <c r="C19" i="6"/>
  <c r="E19" i="6" s="1"/>
  <c r="D19" i="6"/>
  <c r="M5" i="6"/>
  <c r="N5" i="6"/>
  <c r="O5" i="6"/>
  <c r="M6" i="6"/>
  <c r="N6" i="6"/>
  <c r="H5" i="6"/>
  <c r="J5" i="6" s="1"/>
  <c r="J7" i="6" s="1"/>
  <c r="I5" i="6"/>
  <c r="H6" i="6"/>
  <c r="I6" i="6"/>
  <c r="J6" i="6"/>
  <c r="D5" i="6"/>
  <c r="C6" i="6"/>
  <c r="D6" i="6"/>
  <c r="E6" i="6"/>
  <c r="E3" i="5"/>
  <c r="E4" i="5"/>
  <c r="C8" i="4"/>
  <c r="E8" i="4" s="1"/>
  <c r="D8" i="4"/>
  <c r="C20" i="4"/>
  <c r="D20" i="4"/>
  <c r="E20" i="4" s="1"/>
  <c r="C22" i="4"/>
  <c r="E22" i="4" s="1"/>
  <c r="D22" i="4"/>
  <c r="C19" i="4"/>
  <c r="D19" i="4"/>
  <c r="C16" i="4"/>
  <c r="D16" i="4"/>
  <c r="E16" i="4"/>
  <c r="C3" i="3"/>
  <c r="D3" i="3"/>
  <c r="E3" i="3" s="1"/>
  <c r="C12" i="3"/>
  <c r="D12" i="3"/>
  <c r="E12" i="3"/>
  <c r="C10" i="3"/>
  <c r="D10" i="3"/>
  <c r="C25" i="3"/>
  <c r="E25" i="3" s="1"/>
  <c r="D25" i="3"/>
  <c r="C32" i="3"/>
  <c r="D32" i="3"/>
  <c r="E32" i="3" s="1"/>
  <c r="C29" i="3"/>
  <c r="E29" i="3" s="1"/>
  <c r="D29" i="3"/>
  <c r="C30" i="3"/>
  <c r="D30" i="3"/>
  <c r="C16" i="3"/>
  <c r="D16" i="3"/>
  <c r="E16" i="3"/>
  <c r="C26" i="3"/>
  <c r="D26" i="3"/>
  <c r="E26" i="3" s="1"/>
  <c r="C21" i="3"/>
  <c r="D21" i="3"/>
  <c r="E21" i="3"/>
  <c r="C31" i="3"/>
  <c r="D31" i="3"/>
  <c r="C14" i="3"/>
  <c r="E14" i="3" s="1"/>
  <c r="D14" i="3"/>
  <c r="C7" i="3"/>
  <c r="D7" i="3"/>
  <c r="E7" i="3" s="1"/>
  <c r="C28" i="3"/>
  <c r="E28" i="3" s="1"/>
  <c r="D28" i="3"/>
  <c r="C15" i="3"/>
  <c r="D15" i="3"/>
  <c r="C8" i="3"/>
  <c r="D8" i="3"/>
  <c r="E8" i="3"/>
  <c r="C33" i="3"/>
  <c r="D33" i="3"/>
  <c r="E33" i="3" s="1"/>
  <c r="C20" i="3"/>
  <c r="D20" i="3"/>
  <c r="E20" i="3"/>
  <c r="C34" i="3"/>
  <c r="D34" i="3"/>
  <c r="C11" i="3"/>
  <c r="E11" i="3" s="1"/>
  <c r="D11" i="3"/>
  <c r="C4" i="2"/>
  <c r="D4" i="2"/>
  <c r="E4" i="2" s="1"/>
  <c r="C12" i="2"/>
  <c r="E12" i="2" s="1"/>
  <c r="D12" i="2"/>
  <c r="C6" i="2"/>
  <c r="D6" i="2"/>
  <c r="C14" i="2"/>
  <c r="D14" i="2"/>
  <c r="E14" i="2"/>
  <c r="C7" i="2"/>
  <c r="D7" i="2"/>
  <c r="E7" i="2" s="1"/>
  <c r="C16" i="2"/>
  <c r="D16" i="2"/>
  <c r="E16" i="2"/>
  <c r="C15" i="2"/>
  <c r="D15" i="2"/>
  <c r="C3" i="2"/>
  <c r="E3" i="2" s="1"/>
  <c r="D3" i="2"/>
  <c r="C9" i="2"/>
  <c r="E9" i="2"/>
  <c r="C10" i="2"/>
  <c r="E10" i="2" s="1"/>
  <c r="D10" i="2"/>
  <c r="C8" i="2"/>
  <c r="D8" i="2"/>
  <c r="E8" i="2"/>
  <c r="C11" i="2"/>
  <c r="D11" i="2"/>
  <c r="E11" i="2" s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8" i="1"/>
  <c r="E7" i="1"/>
  <c r="E6" i="1"/>
  <c r="E5" i="1"/>
  <c r="E4" i="1"/>
  <c r="E3" i="1"/>
  <c r="I48" i="8" l="1"/>
  <c r="D48" i="8"/>
  <c r="E6" i="2"/>
  <c r="E30" i="3"/>
  <c r="D29" i="8"/>
  <c r="D37" i="8" s="1"/>
  <c r="E7" i="6"/>
  <c r="E13" i="2"/>
  <c r="E8" i="9"/>
  <c r="E62" i="6"/>
  <c r="O60" i="6"/>
  <c r="O62" i="6" s="1"/>
  <c r="J8" i="7"/>
  <c r="J9" i="7" s="1"/>
  <c r="J26" i="7"/>
  <c r="J30" i="7" s="1"/>
  <c r="D11" i="8"/>
  <c r="D53" i="8"/>
  <c r="D59" i="8" s="1"/>
  <c r="E20" i="6"/>
  <c r="E28" i="6"/>
  <c r="E32" i="6"/>
  <c r="E33" i="6" s="1"/>
  <c r="E37" i="6"/>
  <c r="E38" i="6" s="1"/>
  <c r="E5" i="7"/>
  <c r="E9" i="7" s="1"/>
  <c r="E14" i="7"/>
  <c r="E16" i="7"/>
  <c r="D18" i="8"/>
  <c r="D25" i="8" s="1"/>
  <c r="D43" i="8"/>
  <c r="E17" i="4"/>
  <c r="J35" i="7"/>
  <c r="J37" i="7"/>
  <c r="I47" i="8"/>
  <c r="J15" i="9"/>
  <c r="J43" i="6"/>
  <c r="J23" i="7"/>
  <c r="E15" i="3"/>
  <c r="E19" i="4"/>
  <c r="E15" i="2"/>
  <c r="E34" i="3"/>
  <c r="E31" i="3"/>
  <c r="E10" i="3"/>
  <c r="O6" i="6"/>
  <c r="O7" i="6" s="1"/>
  <c r="O28" i="6"/>
  <c r="O33" i="6"/>
  <c r="E30" i="7"/>
  <c r="D13" i="8"/>
  <c r="E24" i="3"/>
</calcChain>
</file>

<file path=xl/sharedStrings.xml><?xml version="1.0" encoding="utf-8"?>
<sst xmlns="http://schemas.openxmlformats.org/spreadsheetml/2006/main" count="679" uniqueCount="134">
  <si>
    <t>Name</t>
  </si>
  <si>
    <t>Card 1</t>
  </si>
  <si>
    <t>Card 2</t>
  </si>
  <si>
    <t>Total</t>
  </si>
  <si>
    <t>Aberdeen</t>
  </si>
  <si>
    <t>Edinburgh</t>
  </si>
  <si>
    <t>Glasgow</t>
  </si>
  <si>
    <t>RGU</t>
  </si>
  <si>
    <t>St Andrews</t>
  </si>
  <si>
    <t>Amanda Puchalla</t>
  </si>
  <si>
    <t>TEAM II</t>
  </si>
  <si>
    <t>Aberdeen A</t>
  </si>
  <si>
    <t>Aberdeen B</t>
  </si>
  <si>
    <t>Aberdeen C</t>
  </si>
  <si>
    <t>Robert Gordons A</t>
  </si>
  <si>
    <t>Robert Gordons B</t>
  </si>
  <si>
    <t>Robert Gordons C</t>
  </si>
  <si>
    <t>Edinburgh A</t>
  </si>
  <si>
    <t>Edinburgh B</t>
  </si>
  <si>
    <t>Edinburgh C</t>
  </si>
  <si>
    <t>Edinburgh D</t>
  </si>
  <si>
    <t>Edinburgh E</t>
  </si>
  <si>
    <t>Edinburgh F</t>
  </si>
  <si>
    <t>Edinburgh G</t>
  </si>
  <si>
    <t>St. Andrews A</t>
  </si>
  <si>
    <t>St. Andrews B</t>
  </si>
  <si>
    <t>St. Andrews C</t>
  </si>
  <si>
    <t>St. Andrews D</t>
  </si>
  <si>
    <t>Glasgow A</t>
  </si>
  <si>
    <t>Glasgow B</t>
  </si>
  <si>
    <t>Glasgow C</t>
  </si>
  <si>
    <t>TEAM VI</t>
  </si>
  <si>
    <t>Team VIII</t>
  </si>
  <si>
    <t xml:space="preserve"> </t>
  </si>
  <si>
    <t>St Andrews A</t>
  </si>
  <si>
    <t>Aberdeen  A</t>
  </si>
  <si>
    <t>LADIES III</t>
  </si>
  <si>
    <t>Robert Cornish</t>
  </si>
  <si>
    <t>Robin Shand</t>
  </si>
  <si>
    <t>David McAuley</t>
  </si>
  <si>
    <t>David Thompson</t>
  </si>
  <si>
    <t>Lynne Davidson</t>
  </si>
  <si>
    <t>Euan Mitchell</t>
  </si>
  <si>
    <t>Stephen Buchan</t>
  </si>
  <si>
    <t>Matthew Munt</t>
  </si>
  <si>
    <t>Mercedes Broad</t>
  </si>
  <si>
    <t>Morag Beaton</t>
  </si>
  <si>
    <t>Alasdair Philips</t>
  </si>
  <si>
    <t>Ignas Visockis</t>
  </si>
  <si>
    <t>NOVICE</t>
  </si>
  <si>
    <t>SUGAR</t>
  </si>
  <si>
    <t>Jack Greene</t>
  </si>
  <si>
    <t>Filippo Kirpalani</t>
  </si>
  <si>
    <t>Lenka Feckova</t>
  </si>
  <si>
    <t>Andrew Easton</t>
  </si>
  <si>
    <t>Mhairi Bruce</t>
  </si>
  <si>
    <t>Emily Naray</t>
  </si>
  <si>
    <t>Aberdeen D</t>
  </si>
  <si>
    <t>Andrew Davies</t>
  </si>
  <si>
    <t>Calum Wood</t>
  </si>
  <si>
    <t>Josh McKee</t>
  </si>
  <si>
    <t>Lada Lotowa</t>
  </si>
  <si>
    <t>Domenico D'Orsi</t>
  </si>
  <si>
    <t>Jamie Buller</t>
  </si>
  <si>
    <t>Craig Hart</t>
  </si>
  <si>
    <t>Isaac Lawson</t>
  </si>
  <si>
    <t>Scott Norval</t>
  </si>
  <si>
    <t>Graeme Eddolls</t>
  </si>
  <si>
    <t>Elena Gibson</t>
  </si>
  <si>
    <t>Hamish Firth</t>
  </si>
  <si>
    <t>Isla Ambridge</t>
  </si>
  <si>
    <t>Jerin Mathew</t>
  </si>
  <si>
    <t>Duncan Munro</t>
  </si>
  <si>
    <t>Sam Fraser</t>
  </si>
  <si>
    <t>Aidan Kerr</t>
  </si>
  <si>
    <t>Felix Head</t>
  </si>
  <si>
    <t>Jethro Barclay</t>
  </si>
  <si>
    <t>Yatha Jain</t>
  </si>
  <si>
    <t>Caitlin Ramage</t>
  </si>
  <si>
    <t>Glasgow D</t>
  </si>
  <si>
    <t>Glasgow E</t>
  </si>
  <si>
    <t>Glasgow F</t>
  </si>
  <si>
    <t>Glasgow G</t>
  </si>
  <si>
    <t>Megan Auld</t>
  </si>
  <si>
    <t>Chris Gunn</t>
  </si>
  <si>
    <t>Ewan Scougall</t>
  </si>
  <si>
    <t>Tom Golding</t>
  </si>
  <si>
    <t>Claire Gregory</t>
  </si>
  <si>
    <t>Charlotte Silverman</t>
  </si>
  <si>
    <t>Angus Jope</t>
  </si>
  <si>
    <t>Lachlan Merrill</t>
  </si>
  <si>
    <t>Thomas Diggle</t>
  </si>
  <si>
    <t>Rhys Olley</t>
  </si>
  <si>
    <t>Lara Muttiah</t>
  </si>
  <si>
    <t>Sarah McDonald</t>
  </si>
  <si>
    <t>Rob Sircus</t>
  </si>
  <si>
    <t>Chris Oates</t>
  </si>
  <si>
    <t>Kathryn Zhang</t>
  </si>
  <si>
    <t>Ritwik Sakar</t>
  </si>
  <si>
    <t>Stewart Mason</t>
  </si>
  <si>
    <t>Darwin Douglas</t>
  </si>
  <si>
    <t>Megan Kenyon</t>
  </si>
  <si>
    <t>Alexandra Taylor</t>
  </si>
  <si>
    <t>Callum Quinn</t>
  </si>
  <si>
    <t>Chris Caldas</t>
  </si>
  <si>
    <t>Alexandra Steele</t>
  </si>
  <si>
    <t>Hao Luo</t>
  </si>
  <si>
    <t>Linda Ge</t>
  </si>
  <si>
    <t>Marina Economidou</t>
  </si>
  <si>
    <t>Michael Feldmeier</t>
  </si>
  <si>
    <t>Dan Gutteridge</t>
  </si>
  <si>
    <t>Edinburgh H</t>
  </si>
  <si>
    <t>Edinburgh I</t>
  </si>
  <si>
    <t>Edinburgh J</t>
  </si>
  <si>
    <t>Edinburgh K</t>
  </si>
  <si>
    <t>Edinburgh L</t>
  </si>
  <si>
    <t>Linda GE</t>
  </si>
  <si>
    <t>Henry Waterson</t>
  </si>
  <si>
    <t>Aidan McConnell-Trevillion</t>
  </si>
  <si>
    <t>Calvin Finlayson</t>
  </si>
  <si>
    <t>Blair Smyth</t>
  </si>
  <si>
    <t>Gregor Stewart</t>
  </si>
  <si>
    <t>Nicole England</t>
  </si>
  <si>
    <t>Peyton Snyder</t>
  </si>
  <si>
    <t>Kyle Hewitt</t>
  </si>
  <si>
    <t>Callum Martin</t>
  </si>
  <si>
    <t>Max Kahlert</t>
  </si>
  <si>
    <t>Stewart Rowney</t>
  </si>
  <si>
    <t>Win over H Waterson</t>
  </si>
  <si>
    <t>Lose</t>
  </si>
  <si>
    <t>Countback Win of M Kenyon and M Munt</t>
  </si>
  <si>
    <t>Lose to I Lawson and M Munt</t>
  </si>
  <si>
    <t>Countback lose to I Lawson Win to M Kenyon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</si>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</sst>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;&quot;-&quot;#,##0.00&quot; &quot;;&quot; -&quot;#&quot; &quot;"/>
  </numFmts>
  <fonts count="12" x14ac:knownFonts="1">
    <font>
      <sz val="10"/>
      <color indexed="8"/>
      <name val="Helvetica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sz val="9"/>
      <color indexed="8"/>
      <name val="Arial"/>
    </font>
    <font>
      <u/>
      <sz val="10"/>
      <color theme="10"/>
      <name val="Helvetica"/>
    </font>
    <font>
      <u/>
      <sz val="10"/>
      <color theme="11"/>
      <name val="Helvetica"/>
    </font>
    <font>
      <sz val="8"/>
      <name val="Helvetica"/>
    </font>
    <font>
      <sz val="10"/>
      <color rgb="FF000000"/>
      <name val="Helvetica"/>
    </font>
    <font>
      <b/>
      <sz val="10"/>
      <color rgb="FF000000"/>
      <name val="Arial"/>
    </font>
    <font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FFCC"/>
        <bgColor rgb="FF000000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rgb="FFAAAAAA"/>
      </left>
      <right style="thin">
        <color rgb="FF000000"/>
      </right>
      <top/>
      <bottom style="thin">
        <color rgb="FFAAAAAA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223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4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1" fontId="1" fillId="2" borderId="3" xfId="0" applyNumberFormat="1" applyFont="1" applyFill="1" applyBorder="1" applyAlignment="1"/>
    <xf numFmtId="1" fontId="1" fillId="2" borderId="4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2" fillId="4" borderId="6" xfId="0" applyNumberFormat="1" applyFont="1" applyFill="1" applyBorder="1" applyAlignment="1"/>
    <xf numFmtId="1" fontId="1" fillId="2" borderId="7" xfId="0" applyNumberFormat="1" applyFont="1" applyFill="1" applyBorder="1" applyAlignment="1"/>
    <xf numFmtId="49" fontId="1" fillId="2" borderId="4" xfId="0" applyNumberFormat="1" applyFont="1" applyFill="1" applyBorder="1" applyAlignment="1"/>
    <xf numFmtId="49" fontId="1" fillId="5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1" fillId="2" borderId="8" xfId="0" applyNumberFormat="1" applyFont="1" applyFill="1" applyBorder="1" applyAlignment="1"/>
    <xf numFmtId="164" fontId="2" fillId="2" borderId="1" xfId="0" applyNumberFormat="1" applyFont="1" applyFill="1" applyBorder="1" applyAlignment="1"/>
    <xf numFmtId="49" fontId="1" fillId="5" borderId="5" xfId="0" applyNumberFormat="1" applyFont="1" applyFill="1" applyBorder="1" applyAlignment="1">
      <alignment vertical="center" wrapText="1"/>
    </xf>
    <xf numFmtId="1" fontId="1" fillId="2" borderId="9" xfId="0" applyNumberFormat="1" applyFont="1" applyFill="1" applyBorder="1" applyAlignment="1"/>
    <xf numFmtId="1" fontId="2" fillId="2" borderId="1" xfId="0" applyNumberFormat="1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" fillId="5" borderId="11" xfId="0" applyNumberFormat="1" applyFont="1" applyFill="1" applyBorder="1" applyAlignment="1"/>
    <xf numFmtId="1" fontId="1" fillId="2" borderId="12" xfId="0" applyNumberFormat="1" applyFont="1" applyFill="1" applyBorder="1" applyAlignment="1"/>
    <xf numFmtId="1" fontId="1" fillId="2" borderId="13" xfId="0" applyNumberFormat="1" applyFont="1" applyFill="1" applyBorder="1" applyAlignment="1"/>
    <xf numFmtId="49" fontId="1" fillId="5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0" fontId="1" fillId="5" borderId="14" xfId="0" applyNumberFormat="1" applyFont="1" applyFill="1" applyBorder="1" applyAlignment="1"/>
    <xf numFmtId="0" fontId="1" fillId="5" borderId="5" xfId="0" applyNumberFormat="1" applyFont="1" applyFill="1" applyBorder="1" applyAlignment="1"/>
    <xf numFmtId="1" fontId="1" fillId="2" borderId="16" xfId="0" applyNumberFormat="1" applyFont="1" applyFill="1" applyBorder="1" applyAlignment="1"/>
    <xf numFmtId="0" fontId="1" fillId="5" borderId="5" xfId="0" applyNumberFormat="1" applyFont="1" applyFill="1" applyBorder="1" applyAlignment="1">
      <alignment vertical="center"/>
    </xf>
    <xf numFmtId="0" fontId="1" fillId="5" borderId="5" xfId="0" applyNumberFormat="1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vertical="center" wrapText="1"/>
    </xf>
    <xf numFmtId="0" fontId="3" fillId="5" borderId="5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1" fontId="1" fillId="3" borderId="5" xfId="0" applyNumberFormat="1" applyFont="1" applyFill="1" applyBorder="1" applyAlignment="1"/>
    <xf numFmtId="1" fontId="1" fillId="6" borderId="5" xfId="0" applyNumberFormat="1" applyFont="1" applyFill="1" applyBorder="1" applyAlignment="1"/>
    <xf numFmtId="49" fontId="1" fillId="5" borderId="17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3" fillId="5" borderId="5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1" fontId="0" fillId="2" borderId="2" xfId="0" applyNumberFormat="1" applyFont="1" applyFill="1" applyBorder="1" applyAlignment="1"/>
    <xf numFmtId="1" fontId="0" fillId="2" borderId="4" xfId="0" applyNumberFormat="1" applyFont="1" applyFill="1" applyBorder="1" applyAlignment="1"/>
    <xf numFmtId="49" fontId="2" fillId="7" borderId="5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1" fillId="2" borderId="18" xfId="0" applyNumberFormat="1" applyFont="1" applyFill="1" applyBorder="1" applyAlignment="1"/>
    <xf numFmtId="1" fontId="0" fillId="2" borderId="19" xfId="0" applyNumberFormat="1" applyFont="1" applyFill="1" applyBorder="1" applyAlignment="1"/>
    <xf numFmtId="1" fontId="1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1" fontId="0" fillId="2" borderId="9" xfId="0" applyNumberFormat="1" applyFont="1" applyFill="1" applyBorder="1" applyAlignment="1"/>
    <xf numFmtId="1" fontId="0" fillId="2" borderId="16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20" xfId="0" applyNumberFormat="1" applyFont="1" applyFill="1" applyBorder="1" applyAlignment="1"/>
    <xf numFmtId="1" fontId="1" fillId="2" borderId="21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8" borderId="24" xfId="0" applyNumberFormat="1" applyFont="1" applyFill="1" applyBorder="1" applyAlignment="1"/>
    <xf numFmtId="1" fontId="0" fillId="8" borderId="14" xfId="0" applyNumberFormat="1" applyFont="1" applyFill="1" applyBorder="1" applyAlignment="1"/>
    <xf numFmtId="1" fontId="0" fillId="8" borderId="25" xfId="0" applyNumberFormat="1" applyFont="1" applyFill="1" applyBorder="1" applyAlignment="1"/>
    <xf numFmtId="1" fontId="0" fillId="8" borderId="26" xfId="0" applyNumberFormat="1" applyFont="1" applyFill="1" applyBorder="1" applyAlignment="1"/>
    <xf numFmtId="1" fontId="1" fillId="8" borderId="5" xfId="0" applyNumberFormat="1" applyFont="1" applyFill="1" applyBorder="1" applyAlignment="1"/>
    <xf numFmtId="1" fontId="1" fillId="8" borderId="6" xfId="0" applyNumberFormat="1" applyFont="1" applyFill="1" applyBorder="1" applyAlignment="1"/>
    <xf numFmtId="1" fontId="1" fillId="8" borderId="14" xfId="0" applyNumberFormat="1" applyFont="1" applyFill="1" applyBorder="1" applyAlignment="1"/>
    <xf numFmtId="1" fontId="1" fillId="8" borderId="22" xfId="0" applyNumberFormat="1" applyFont="1" applyFill="1" applyBorder="1" applyAlignment="1"/>
    <xf numFmtId="1" fontId="0" fillId="8" borderId="22" xfId="0" applyNumberFormat="1" applyFont="1" applyFill="1" applyBorder="1" applyAlignment="1"/>
    <xf numFmtId="1" fontId="1" fillId="8" borderId="27" xfId="0" applyNumberFormat="1" applyFont="1" applyFill="1" applyBorder="1" applyAlignment="1"/>
    <xf numFmtId="1" fontId="0" fillId="2" borderId="28" xfId="0" applyNumberFormat="1" applyFont="1" applyFill="1" applyBorder="1" applyAlignment="1"/>
    <xf numFmtId="1" fontId="1" fillId="2" borderId="28" xfId="0" applyNumberFormat="1" applyFont="1" applyFill="1" applyBorder="1" applyAlignment="1"/>
    <xf numFmtId="1" fontId="0" fillId="2" borderId="29" xfId="0" applyNumberFormat="1" applyFont="1" applyFill="1" applyBorder="1" applyAlignment="1"/>
    <xf numFmtId="1" fontId="0" fillId="2" borderId="30" xfId="0" applyNumberFormat="1" applyFont="1" applyFill="1" applyBorder="1" applyAlignment="1"/>
    <xf numFmtId="1" fontId="1" fillId="2" borderId="30" xfId="0" applyNumberFormat="1" applyFont="1" applyFill="1" applyBorder="1" applyAlignment="1"/>
    <xf numFmtId="1" fontId="1" fillId="2" borderId="23" xfId="0" applyNumberFormat="1" applyFont="1" applyFill="1" applyBorder="1" applyAlignment="1"/>
    <xf numFmtId="1" fontId="4" fillId="2" borderId="9" xfId="0" applyNumberFormat="1" applyFont="1" applyFill="1" applyBorder="1" applyAlignment="1"/>
    <xf numFmtId="1" fontId="0" fillId="8" borderId="31" xfId="0" applyNumberFormat="1" applyFont="1" applyFill="1" applyBorder="1" applyAlignment="1"/>
    <xf numFmtId="1" fontId="0" fillId="8" borderId="6" xfId="0" applyNumberFormat="1" applyFont="1" applyFill="1" applyBorder="1" applyAlignment="1"/>
    <xf numFmtId="1" fontId="1" fillId="2" borderId="29" xfId="0" applyNumberFormat="1" applyFont="1" applyFill="1" applyBorder="1" applyAlignment="1"/>
    <xf numFmtId="49" fontId="2" fillId="7" borderId="32" xfId="0" applyNumberFormat="1" applyFont="1" applyFill="1" applyBorder="1" applyAlignment="1"/>
    <xf numFmtId="1" fontId="1" fillId="2" borderId="33" xfId="0" applyNumberFormat="1" applyFont="1" applyFill="1" applyBorder="1" applyAlignment="1"/>
    <xf numFmtId="49" fontId="1" fillId="3" borderId="32" xfId="0" applyNumberFormat="1" applyFont="1" applyFill="1" applyBorder="1" applyAlignment="1"/>
    <xf numFmtId="1" fontId="1" fillId="2" borderId="34" xfId="0" applyNumberFormat="1" applyFont="1" applyFill="1" applyBorder="1" applyAlignment="1"/>
    <xf numFmtId="1" fontId="0" fillId="2" borderId="34" xfId="0" applyNumberFormat="1" applyFont="1" applyFill="1" applyBorder="1" applyAlignment="1"/>
    <xf numFmtId="1" fontId="0" fillId="2" borderId="35" xfId="0" applyNumberFormat="1" applyFont="1" applyFill="1" applyBorder="1" applyAlignment="1"/>
    <xf numFmtId="1" fontId="0" fillId="2" borderId="36" xfId="0" applyNumberFormat="1" applyFont="1" applyFill="1" applyBorder="1" applyAlignment="1"/>
    <xf numFmtId="1" fontId="1" fillId="8" borderId="11" xfId="0" applyNumberFormat="1" applyFont="1" applyFill="1" applyBorder="1" applyAlignment="1"/>
    <xf numFmtId="0" fontId="0" fillId="2" borderId="20" xfId="0" applyFont="1" applyFill="1" applyBorder="1" applyAlignment="1"/>
    <xf numFmtId="1" fontId="1" fillId="2" borderId="36" xfId="0" applyNumberFormat="1" applyFont="1" applyFill="1" applyBorder="1" applyAlignment="1"/>
    <xf numFmtId="1" fontId="0" fillId="8" borderId="1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1" fontId="1" fillId="2" borderId="20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1" fillId="0" borderId="5" xfId="0" applyNumberFormat="1" applyFont="1" applyFill="1" applyBorder="1" applyAlignment="1"/>
    <xf numFmtId="49" fontId="1" fillId="5" borderId="39" xfId="0" applyNumberFormat="1" applyFont="1" applyFill="1" applyBorder="1" applyAlignment="1"/>
    <xf numFmtId="49" fontId="2" fillId="0" borderId="5" xfId="0" applyNumberFormat="1" applyFont="1" applyFill="1" applyBorder="1" applyAlignment="1"/>
    <xf numFmtId="1" fontId="1" fillId="0" borderId="18" xfId="0" applyNumberFormat="1" applyFont="1" applyFill="1" applyBorder="1" applyAlignment="1"/>
    <xf numFmtId="1" fontId="1" fillId="0" borderId="2" xfId="0" applyNumberFormat="1" applyFont="1" applyFill="1" applyBorder="1" applyAlignment="1"/>
    <xf numFmtId="1" fontId="1" fillId="0" borderId="16" xfId="0" applyNumberFormat="1" applyFont="1" applyFill="1" applyBorder="1" applyAlignment="1"/>
    <xf numFmtId="1" fontId="1" fillId="0" borderId="4" xfId="0" applyNumberFormat="1" applyFont="1" applyFill="1" applyBorder="1" applyAlignment="1"/>
    <xf numFmtId="1" fontId="1" fillId="0" borderId="19" xfId="0" applyNumberFormat="1" applyFont="1" applyFill="1" applyBorder="1" applyAlignment="1"/>
    <xf numFmtId="1" fontId="1" fillId="0" borderId="5" xfId="0" applyNumberFormat="1" applyFont="1" applyFill="1" applyBorder="1" applyAlignment="1"/>
    <xf numFmtId="1" fontId="1" fillId="0" borderId="13" xfId="0" applyNumberFormat="1" applyFont="1" applyFill="1" applyBorder="1" applyAlignment="1"/>
    <xf numFmtId="1" fontId="1" fillId="0" borderId="20" xfId="0" applyNumberFormat="1" applyFont="1" applyFill="1" applyBorder="1" applyAlignment="1"/>
    <xf numFmtId="1" fontId="1" fillId="0" borderId="9" xfId="0" applyNumberFormat="1" applyFont="1" applyFill="1" applyBorder="1" applyAlignment="1"/>
    <xf numFmtId="1" fontId="5" fillId="0" borderId="16" xfId="0" applyNumberFormat="1" applyFont="1" applyFill="1" applyBorder="1" applyAlignment="1"/>
    <xf numFmtId="1" fontId="2" fillId="0" borderId="5" xfId="0" applyNumberFormat="1" applyFont="1" applyFill="1" applyBorder="1" applyAlignment="1"/>
    <xf numFmtId="1" fontId="1" fillId="0" borderId="38" xfId="0" applyNumberFormat="1" applyFont="1" applyFill="1" applyBorder="1" applyAlignment="1"/>
    <xf numFmtId="1" fontId="1" fillId="0" borderId="31" xfId="0" applyNumberFormat="1" applyFont="1" applyFill="1" applyBorder="1" applyAlignment="1"/>
    <xf numFmtId="1" fontId="1" fillId="0" borderId="30" xfId="0" applyNumberFormat="1" applyFont="1" applyFill="1" applyBorder="1" applyAlignment="1"/>
    <xf numFmtId="1" fontId="0" fillId="0" borderId="18" xfId="0" applyNumberFormat="1" applyFont="1" applyFill="1" applyBorder="1" applyAlignment="1"/>
    <xf numFmtId="1" fontId="0" fillId="0" borderId="2" xfId="0" applyNumberFormat="1" applyFont="1" applyFill="1" applyBorder="1" applyAlignment="1"/>
    <xf numFmtId="1" fontId="0" fillId="0" borderId="19" xfId="0" applyNumberFormat="1" applyFont="1" applyFill="1" applyBorder="1" applyAlignment="1"/>
    <xf numFmtId="1" fontId="1" fillId="0" borderId="34" xfId="0" applyNumberFormat="1" applyFont="1" applyFill="1" applyBorder="1" applyAlignment="1"/>
    <xf numFmtId="1" fontId="0" fillId="0" borderId="34" xfId="0" applyNumberFormat="1" applyFont="1" applyFill="1" applyBorder="1" applyAlignment="1"/>
    <xf numFmtId="1" fontId="0" fillId="0" borderId="35" xfId="0" applyNumberFormat="1" applyFont="1" applyFill="1" applyBorder="1" applyAlignment="1"/>
    <xf numFmtId="1" fontId="0" fillId="0" borderId="36" xfId="0" applyNumberFormat="1" applyFont="1" applyFill="1" applyBorder="1" applyAlignment="1"/>
    <xf numFmtId="1" fontId="0" fillId="0" borderId="4" xfId="0" applyNumberFormat="1" applyFont="1" applyFill="1" applyBorder="1" applyAlignment="1"/>
    <xf numFmtId="1" fontId="0" fillId="0" borderId="9" xfId="0" applyNumberFormat="1" applyFont="1" applyFill="1" applyBorder="1" applyAlignment="1"/>
    <xf numFmtId="1" fontId="1" fillId="0" borderId="1" xfId="0" applyNumberFormat="1" applyFont="1" applyFill="1" applyBorder="1" applyAlignment="1"/>
    <xf numFmtId="1" fontId="1" fillId="0" borderId="36" xfId="0" applyNumberFormat="1" applyFont="1" applyFill="1" applyBorder="1" applyAlignment="1"/>
    <xf numFmtId="1" fontId="0" fillId="0" borderId="3" xfId="0" applyNumberFormat="1" applyFont="1" applyFill="1" applyBorder="1" applyAlignment="1"/>
    <xf numFmtId="1" fontId="0" fillId="0" borderId="37" xfId="0" applyNumberFormat="1" applyFont="1" applyFill="1" applyBorder="1" applyAlignment="1"/>
    <xf numFmtId="0" fontId="0" fillId="2" borderId="40" xfId="0" applyNumberFormat="1" applyFont="1" applyFill="1" applyBorder="1" applyAlignment="1"/>
    <xf numFmtId="1" fontId="1" fillId="6" borderId="22" xfId="0" applyNumberFormat="1" applyFont="1" applyFill="1" applyBorder="1" applyAlignment="1"/>
    <xf numFmtId="1" fontId="0" fillId="2" borderId="7" xfId="0" applyNumberFormat="1" applyFont="1" applyFill="1" applyBorder="1" applyAlignment="1"/>
    <xf numFmtId="1" fontId="0" fillId="2" borderId="33" xfId="0" applyNumberFormat="1" applyFont="1" applyFill="1" applyBorder="1" applyAlignment="1"/>
    <xf numFmtId="1" fontId="0" fillId="2" borderId="23" xfId="0" applyNumberFormat="1" applyFont="1" applyFill="1" applyBorder="1" applyAlignment="1"/>
    <xf numFmtId="1" fontId="0" fillId="2" borderId="40" xfId="0" applyNumberFormat="1" applyFont="1" applyFill="1" applyBorder="1" applyAlignment="1"/>
    <xf numFmtId="0" fontId="1" fillId="0" borderId="9" xfId="0" applyNumberFormat="1" applyFont="1" applyFill="1" applyBorder="1" applyAlignment="1"/>
    <xf numFmtId="0" fontId="0" fillId="0" borderId="0" xfId="0" applyNumberFormat="1" applyFont="1" applyFill="1" applyAlignment="1">
      <alignment vertical="top" wrapText="1"/>
    </xf>
    <xf numFmtId="49" fontId="1" fillId="0" borderId="9" xfId="0" applyNumberFormat="1" applyFont="1" applyFill="1" applyBorder="1" applyAlignment="1"/>
    <xf numFmtId="49" fontId="1" fillId="0" borderId="4" xfId="0" applyNumberFormat="1" applyFont="1" applyFill="1" applyBorder="1" applyAlignment="1"/>
    <xf numFmtId="49" fontId="1" fillId="0" borderId="39" xfId="0" applyNumberFormat="1" applyFont="1" applyFill="1" applyBorder="1" applyAlignment="1"/>
    <xf numFmtId="0" fontId="0" fillId="0" borderId="0" xfId="0" applyFont="1" applyFill="1" applyAlignment="1">
      <alignment vertical="top" wrapText="1"/>
    </xf>
    <xf numFmtId="1" fontId="1" fillId="9" borderId="16" xfId="0" applyNumberFormat="1" applyFont="1" applyFill="1" applyBorder="1" applyAlignment="1"/>
    <xf numFmtId="1" fontId="9" fillId="10" borderId="41" xfId="0" applyNumberFormat="1" applyFont="1" applyFill="1" applyBorder="1" applyAlignment="1"/>
    <xf numFmtId="49" fontId="10" fillId="11" borderId="42" xfId="0" applyNumberFormat="1" applyFont="1" applyFill="1" applyBorder="1" applyAlignment="1"/>
    <xf numFmtId="1" fontId="9" fillId="10" borderId="43" xfId="0" applyNumberFormat="1" applyFont="1" applyFill="1" applyBorder="1" applyAlignment="1"/>
    <xf numFmtId="1" fontId="11" fillId="10" borderId="43" xfId="0" applyNumberFormat="1" applyFont="1" applyFill="1" applyBorder="1" applyAlignment="1"/>
    <xf numFmtId="1" fontId="11" fillId="10" borderId="45" xfId="0" applyNumberFormat="1" applyFont="1" applyFill="1" applyBorder="1" applyAlignment="1"/>
    <xf numFmtId="0" fontId="9" fillId="0" borderId="22" xfId="0" applyFont="1" applyBorder="1" applyAlignment="1">
      <alignment vertical="top" wrapText="1"/>
    </xf>
    <xf numFmtId="49" fontId="11" fillId="12" borderId="46" xfId="0" applyNumberFormat="1" applyFont="1" applyFill="1" applyBorder="1" applyAlignment="1"/>
    <xf numFmtId="49" fontId="11" fillId="13" borderId="46" xfId="0" applyNumberFormat="1" applyFont="1" applyFill="1" applyBorder="1" applyAlignment="1">
      <alignment vertical="center" wrapText="1"/>
    </xf>
    <xf numFmtId="49" fontId="11" fillId="13" borderId="46" xfId="0" applyNumberFormat="1" applyFont="1" applyFill="1" applyBorder="1" applyAlignment="1">
      <alignment vertical="center"/>
    </xf>
    <xf numFmtId="1" fontId="9" fillId="10" borderId="47" xfId="0" applyNumberFormat="1" applyFont="1" applyFill="1" applyBorder="1" applyAlignment="1"/>
    <xf numFmtId="0" fontId="9" fillId="10" borderId="44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</cellXfs>
  <cellStyles count="2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FF"/>
      <rgbColor rgb="FF83CAFF"/>
      <rgbColor rgb="FFCCFFCC"/>
      <rgbColor rgb="FFFFFF99"/>
      <rgbColor rgb="FFCC99FF"/>
      <rgbColor rgb="FF333333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showGridLines="0" tabSelected="1" topLeftCell="B1" workbookViewId="0">
      <selection activeCell="N19" sqref="N19"/>
    </sheetView>
  </sheetViews>
  <sheetFormatPr defaultColWidth="8.85546875" defaultRowHeight="12.75" customHeight="1" x14ac:dyDescent="0.2"/>
  <cols>
    <col min="1" max="1" width="10.42578125" style="1" customWidth="1"/>
    <col min="2" max="2" width="21.7109375" style="1" customWidth="1"/>
    <col min="3" max="256" width="8.85546875" style="1" customWidth="1"/>
  </cols>
  <sheetData>
    <row r="1" spans="1:8" ht="15.75" customHeight="1" x14ac:dyDescent="0.2">
      <c r="A1" s="2"/>
      <c r="B1" s="3"/>
      <c r="C1" s="3"/>
      <c r="D1" s="3"/>
      <c r="E1" s="4"/>
      <c r="F1" s="2"/>
      <c r="G1" s="2"/>
      <c r="H1" s="2"/>
    </row>
    <row r="2" spans="1:8" ht="15.95" customHeight="1" x14ac:dyDescent="0.2">
      <c r="A2" s="5"/>
      <c r="B2" s="6" t="s">
        <v>0</v>
      </c>
      <c r="C2" s="6" t="s">
        <v>1</v>
      </c>
      <c r="D2" s="6" t="s">
        <v>2</v>
      </c>
      <c r="E2" s="7" t="s">
        <v>3</v>
      </c>
      <c r="F2" s="8"/>
      <c r="G2" s="2"/>
      <c r="H2" s="2"/>
    </row>
    <row r="3" spans="1:8" ht="15.95" customHeight="1" x14ac:dyDescent="0.2">
      <c r="A3" s="9" t="s">
        <v>4</v>
      </c>
      <c r="B3" s="10" t="s">
        <v>45</v>
      </c>
      <c r="C3" s="11">
        <v>97</v>
      </c>
      <c r="D3" s="11">
        <v>97</v>
      </c>
      <c r="E3" s="12">
        <f t="shared" ref="E3:E16" si="0">C3+D3</f>
        <v>194</v>
      </c>
      <c r="F3" s="2"/>
      <c r="G3" s="13"/>
      <c r="H3" s="2"/>
    </row>
    <row r="4" spans="1:8" ht="15.95" customHeight="1" x14ac:dyDescent="0.2">
      <c r="A4" s="9" t="s">
        <v>4</v>
      </c>
      <c r="B4" s="14" t="s">
        <v>46</v>
      </c>
      <c r="C4" s="11">
        <v>84</v>
      </c>
      <c r="D4" s="11">
        <v>88</v>
      </c>
      <c r="E4" s="15">
        <f t="shared" si="0"/>
        <v>172</v>
      </c>
      <c r="F4" s="2"/>
      <c r="G4" s="2"/>
      <c r="H4" s="2"/>
    </row>
    <row r="5" spans="1:8" ht="15.95" customHeight="1" x14ac:dyDescent="0.2">
      <c r="A5" s="9" t="s">
        <v>4</v>
      </c>
      <c r="B5" s="10" t="s">
        <v>44</v>
      </c>
      <c r="C5" s="11">
        <v>91</v>
      </c>
      <c r="D5" s="11">
        <v>95</v>
      </c>
      <c r="E5" s="15">
        <f t="shared" si="0"/>
        <v>186</v>
      </c>
      <c r="F5" s="2"/>
      <c r="G5" s="16"/>
      <c r="H5" s="2"/>
    </row>
    <row r="6" spans="1:8" ht="15.95" customHeight="1" x14ac:dyDescent="0.2">
      <c r="A6" s="9" t="s">
        <v>4</v>
      </c>
      <c r="B6" s="10" t="s">
        <v>126</v>
      </c>
      <c r="C6" s="11">
        <v>92</v>
      </c>
      <c r="D6" s="11">
        <v>91</v>
      </c>
      <c r="E6" s="15">
        <f t="shared" si="0"/>
        <v>183</v>
      </c>
      <c r="F6" s="2"/>
      <c r="G6" s="2"/>
      <c r="H6" s="16"/>
    </row>
    <row r="7" spans="1:8" ht="15.95" customHeight="1" x14ac:dyDescent="0.2">
      <c r="A7" s="9" t="s">
        <v>4</v>
      </c>
      <c r="B7" s="17" t="s">
        <v>51</v>
      </c>
      <c r="C7" s="11">
        <v>90</v>
      </c>
      <c r="D7" s="11">
        <v>98</v>
      </c>
      <c r="E7" s="15">
        <f t="shared" si="0"/>
        <v>188</v>
      </c>
      <c r="F7" s="2"/>
      <c r="G7" s="2"/>
      <c r="H7" s="2"/>
    </row>
    <row r="8" spans="1:8" ht="15.95" customHeight="1" x14ac:dyDescent="0.2">
      <c r="A8" s="9" t="s">
        <v>4</v>
      </c>
      <c r="B8" s="17" t="s">
        <v>48</v>
      </c>
      <c r="C8" s="11">
        <v>88</v>
      </c>
      <c r="D8" s="11">
        <v>91</v>
      </c>
      <c r="E8" s="15">
        <f t="shared" si="0"/>
        <v>179</v>
      </c>
      <c r="F8" s="2"/>
      <c r="G8" s="2"/>
      <c r="H8" s="2"/>
    </row>
    <row r="9" spans="1:8" ht="15.95" customHeight="1" x14ac:dyDescent="0.2">
      <c r="A9" s="9" t="s">
        <v>4</v>
      </c>
      <c r="B9" s="10" t="s">
        <v>52</v>
      </c>
      <c r="C9" s="11">
        <v>76</v>
      </c>
      <c r="D9" s="11">
        <v>90</v>
      </c>
      <c r="E9" s="15">
        <f t="shared" si="0"/>
        <v>166</v>
      </c>
      <c r="F9" s="2"/>
      <c r="G9" s="2"/>
      <c r="H9" s="2"/>
    </row>
    <row r="10" spans="1:8" ht="15.95" hidden="1" customHeight="1" x14ac:dyDescent="0.2">
      <c r="A10" s="9" t="s">
        <v>4</v>
      </c>
      <c r="B10" s="17"/>
      <c r="C10" s="11"/>
      <c r="D10" s="11"/>
      <c r="E10" s="15">
        <f t="shared" si="0"/>
        <v>0</v>
      </c>
      <c r="F10" s="2"/>
      <c r="G10" s="2"/>
      <c r="H10" s="2"/>
    </row>
    <row r="11" spans="1:8" ht="15.95" customHeight="1" x14ac:dyDescent="0.2">
      <c r="A11" s="18" t="s">
        <v>4</v>
      </c>
      <c r="B11" s="19" t="s">
        <v>53</v>
      </c>
      <c r="C11" s="20"/>
      <c r="D11" s="21"/>
      <c r="E11" s="2">
        <f t="shared" si="0"/>
        <v>0</v>
      </c>
      <c r="F11" s="2"/>
      <c r="G11" s="2"/>
      <c r="H11" s="2"/>
    </row>
    <row r="12" spans="1:8" ht="15.95" customHeight="1" x14ac:dyDescent="0.2">
      <c r="A12" s="18" t="s">
        <v>4</v>
      </c>
      <c r="B12" s="22" t="s">
        <v>54</v>
      </c>
      <c r="C12" s="23">
        <v>83</v>
      </c>
      <c r="D12" s="3">
        <v>74</v>
      </c>
      <c r="E12" s="2">
        <f t="shared" si="0"/>
        <v>157</v>
      </c>
      <c r="F12" s="2"/>
      <c r="G12" s="2"/>
      <c r="H12" s="2"/>
    </row>
    <row r="13" spans="1:8" ht="15.95" customHeight="1" x14ac:dyDescent="0.2">
      <c r="A13" s="18" t="s">
        <v>4</v>
      </c>
      <c r="B13" s="19" t="s">
        <v>55</v>
      </c>
      <c r="C13" s="20">
        <v>88</v>
      </c>
      <c r="D13" s="21">
        <v>74</v>
      </c>
      <c r="E13" s="2">
        <f t="shared" si="0"/>
        <v>162</v>
      </c>
      <c r="F13" s="2"/>
      <c r="G13" s="2"/>
      <c r="H13" s="2"/>
    </row>
    <row r="14" spans="1:8" ht="15.95" customHeight="1" x14ac:dyDescent="0.2">
      <c r="A14" s="18" t="s">
        <v>4</v>
      </c>
      <c r="B14" s="24" t="s">
        <v>56</v>
      </c>
      <c r="C14" s="23">
        <v>81</v>
      </c>
      <c r="D14" s="3">
        <v>89</v>
      </c>
      <c r="E14" s="2">
        <f t="shared" si="0"/>
        <v>170</v>
      </c>
      <c r="F14" s="2"/>
      <c r="G14" s="2"/>
      <c r="H14" s="2"/>
    </row>
    <row r="15" spans="1:8" ht="15.95" customHeight="1" x14ac:dyDescent="0.2">
      <c r="A15" s="9" t="s">
        <v>4</v>
      </c>
      <c r="B15" s="25"/>
      <c r="C15" s="11"/>
      <c r="D15" s="11"/>
      <c r="E15" s="15">
        <f t="shared" si="0"/>
        <v>0</v>
      </c>
      <c r="F15" s="2"/>
      <c r="G15" s="2"/>
      <c r="H15" s="2"/>
    </row>
    <row r="16" spans="1:8" ht="15.95" customHeight="1" x14ac:dyDescent="0.2">
      <c r="A16" s="9" t="s">
        <v>4</v>
      </c>
      <c r="B16" s="25"/>
      <c r="C16" s="11"/>
      <c r="D16" s="11"/>
      <c r="E16" s="15">
        <f t="shared" si="0"/>
        <v>0</v>
      </c>
      <c r="F16" s="2"/>
      <c r="G16" s="2"/>
      <c r="H16" s="2"/>
    </row>
    <row r="17" spans="1:8" ht="15.95" customHeight="1" x14ac:dyDescent="0.2">
      <c r="A17" s="2"/>
      <c r="B17" s="26"/>
      <c r="C17" s="26"/>
      <c r="D17" s="26"/>
      <c r="E17" s="2"/>
      <c r="F17" s="2"/>
      <c r="G17" s="2"/>
      <c r="H17" s="2"/>
    </row>
    <row r="18" spans="1:8" ht="15.95" customHeight="1" x14ac:dyDescent="0.2">
      <c r="A18" s="9" t="s">
        <v>5</v>
      </c>
      <c r="B18" s="10" t="s">
        <v>9</v>
      </c>
      <c r="C18" s="11">
        <v>92</v>
      </c>
      <c r="D18" s="11">
        <v>96</v>
      </c>
      <c r="E18" s="15">
        <f t="shared" ref="E18:E49" si="1">C18+D18</f>
        <v>188</v>
      </c>
      <c r="F18" s="2"/>
      <c r="G18" s="2"/>
      <c r="H18" s="2"/>
    </row>
    <row r="19" spans="1:8" ht="15.95" customHeight="1" x14ac:dyDescent="0.2">
      <c r="A19" s="9" t="s">
        <v>5</v>
      </c>
      <c r="B19" s="10" t="s">
        <v>91</v>
      </c>
      <c r="C19" s="11">
        <v>97</v>
      </c>
      <c r="D19" s="11">
        <v>99</v>
      </c>
      <c r="E19" s="15">
        <f t="shared" si="1"/>
        <v>196</v>
      </c>
      <c r="F19" s="2"/>
      <c r="G19" s="2"/>
      <c r="H19" s="2"/>
    </row>
    <row r="20" spans="1:8" ht="15.95" customHeight="1" x14ac:dyDescent="0.2">
      <c r="A20" s="9" t="s">
        <v>5</v>
      </c>
      <c r="B20" s="17" t="s">
        <v>92</v>
      </c>
      <c r="C20" s="11">
        <v>94</v>
      </c>
      <c r="D20" s="11">
        <v>97</v>
      </c>
      <c r="E20" s="15">
        <f t="shared" si="1"/>
        <v>191</v>
      </c>
      <c r="F20" s="2"/>
      <c r="G20" s="2"/>
      <c r="H20" s="2"/>
    </row>
    <row r="21" spans="1:8" ht="15.95" customHeight="1" x14ac:dyDescent="0.2">
      <c r="A21" s="9" t="s">
        <v>5</v>
      </c>
      <c r="B21" s="17" t="s">
        <v>93</v>
      </c>
      <c r="C21" s="11">
        <v>95</v>
      </c>
      <c r="D21" s="11">
        <v>98</v>
      </c>
      <c r="E21" s="15">
        <f t="shared" si="1"/>
        <v>193</v>
      </c>
      <c r="F21" s="2"/>
      <c r="G21" s="2"/>
      <c r="H21" s="2"/>
    </row>
    <row r="22" spans="1:8" ht="15.95" customHeight="1" x14ac:dyDescent="0.2">
      <c r="A22" s="9" t="s">
        <v>5</v>
      </c>
      <c r="B22" s="10" t="s">
        <v>95</v>
      </c>
      <c r="C22" s="11">
        <v>93</v>
      </c>
      <c r="D22" s="11">
        <v>96</v>
      </c>
      <c r="E22" s="15">
        <f t="shared" si="1"/>
        <v>189</v>
      </c>
      <c r="F22" s="2"/>
      <c r="G22" s="2"/>
      <c r="H22" s="2"/>
    </row>
    <row r="23" spans="1:8" ht="15.95" customHeight="1" x14ac:dyDescent="0.2">
      <c r="A23" s="9" t="s">
        <v>5</v>
      </c>
      <c r="B23" s="17" t="s">
        <v>96</v>
      </c>
      <c r="C23" s="11">
        <v>88</v>
      </c>
      <c r="D23" s="11">
        <v>95</v>
      </c>
      <c r="E23" s="15">
        <f t="shared" si="1"/>
        <v>183</v>
      </c>
      <c r="F23" s="2"/>
      <c r="G23" s="2"/>
      <c r="H23" s="2"/>
    </row>
    <row r="24" spans="1:8" ht="15.95" customHeight="1" x14ac:dyDescent="0.2">
      <c r="A24" s="9" t="s">
        <v>5</v>
      </c>
      <c r="B24" s="17" t="s">
        <v>97</v>
      </c>
      <c r="C24" s="11">
        <v>94</v>
      </c>
      <c r="D24" s="11">
        <v>96</v>
      </c>
      <c r="E24" s="15">
        <f t="shared" si="1"/>
        <v>190</v>
      </c>
      <c r="F24" s="2"/>
      <c r="G24" s="2"/>
      <c r="H24" s="2"/>
    </row>
    <row r="25" spans="1:8" ht="15.95" customHeight="1" x14ac:dyDescent="0.2">
      <c r="A25" s="9" t="s">
        <v>5</v>
      </c>
      <c r="B25" s="10" t="s">
        <v>98</v>
      </c>
      <c r="C25" s="11">
        <v>93</v>
      </c>
      <c r="D25" s="11">
        <v>93</v>
      </c>
      <c r="E25" s="15">
        <f t="shared" si="1"/>
        <v>186</v>
      </c>
      <c r="F25" s="2"/>
      <c r="G25" s="2"/>
      <c r="H25" s="2"/>
    </row>
    <row r="26" spans="1:8" ht="15.95" customHeight="1" x14ac:dyDescent="0.2">
      <c r="A26" s="9" t="s">
        <v>5</v>
      </c>
      <c r="B26" s="10" t="s">
        <v>99</v>
      </c>
      <c r="C26" s="11">
        <v>94</v>
      </c>
      <c r="D26" s="11">
        <v>94</v>
      </c>
      <c r="E26" s="15">
        <f t="shared" si="1"/>
        <v>188</v>
      </c>
      <c r="F26" s="2"/>
      <c r="G26" s="2"/>
      <c r="H26" s="2"/>
    </row>
    <row r="27" spans="1:8" ht="15.95" customHeight="1" x14ac:dyDescent="0.2">
      <c r="A27" s="9" t="s">
        <v>5</v>
      </c>
      <c r="B27" s="10" t="s">
        <v>101</v>
      </c>
      <c r="C27" s="11">
        <v>91</v>
      </c>
      <c r="D27" s="11">
        <v>95</v>
      </c>
      <c r="E27" s="15">
        <f t="shared" si="1"/>
        <v>186</v>
      </c>
      <c r="F27" s="2"/>
      <c r="G27" s="2"/>
      <c r="H27" s="2"/>
    </row>
    <row r="28" spans="1:8" ht="15.95" customHeight="1" x14ac:dyDescent="0.2">
      <c r="A28" s="9" t="s">
        <v>5</v>
      </c>
      <c r="B28" s="27" t="s">
        <v>121</v>
      </c>
      <c r="C28" s="11">
        <v>94</v>
      </c>
      <c r="D28" s="11">
        <v>95</v>
      </c>
      <c r="E28" s="15">
        <f t="shared" si="1"/>
        <v>189</v>
      </c>
      <c r="F28" s="2"/>
      <c r="G28" s="2"/>
      <c r="H28" s="2"/>
    </row>
    <row r="29" spans="1:8" ht="15.95" customHeight="1" x14ac:dyDescent="0.2">
      <c r="A29" s="9" t="s">
        <v>5</v>
      </c>
      <c r="B29" s="25" t="s">
        <v>103</v>
      </c>
      <c r="C29" s="11">
        <v>92</v>
      </c>
      <c r="D29" s="11">
        <v>94</v>
      </c>
      <c r="E29" s="15">
        <f t="shared" si="1"/>
        <v>186</v>
      </c>
      <c r="F29" s="2"/>
      <c r="G29" s="2"/>
      <c r="H29" s="2"/>
    </row>
    <row r="30" spans="1:8" ht="15.95" customHeight="1" x14ac:dyDescent="0.2">
      <c r="A30" s="9" t="s">
        <v>5</v>
      </c>
      <c r="B30" s="25" t="s">
        <v>104</v>
      </c>
      <c r="C30" s="11">
        <v>92</v>
      </c>
      <c r="D30" s="11">
        <v>89</v>
      </c>
      <c r="E30" s="15">
        <f t="shared" si="1"/>
        <v>181</v>
      </c>
      <c r="F30" s="2"/>
      <c r="G30" s="2"/>
      <c r="H30" s="2"/>
    </row>
    <row r="31" spans="1:8" ht="15.95" customHeight="1" x14ac:dyDescent="0.2">
      <c r="A31" s="9" t="s">
        <v>5</v>
      </c>
      <c r="B31" s="25" t="s">
        <v>106</v>
      </c>
      <c r="C31" s="11">
        <v>95</v>
      </c>
      <c r="D31" s="11">
        <v>93</v>
      </c>
      <c r="E31" s="15">
        <f t="shared" si="1"/>
        <v>188</v>
      </c>
      <c r="F31" s="2"/>
      <c r="G31" s="2"/>
      <c r="H31" s="2"/>
    </row>
    <row r="32" spans="1:8" ht="15.95" customHeight="1" x14ac:dyDescent="0.2">
      <c r="A32" s="9" t="s">
        <v>5</v>
      </c>
      <c r="B32" s="25" t="s">
        <v>107</v>
      </c>
      <c r="C32" s="11">
        <v>89</v>
      </c>
      <c r="D32" s="11">
        <v>94</v>
      </c>
      <c r="E32" s="15">
        <f t="shared" si="1"/>
        <v>183</v>
      </c>
      <c r="F32" s="2"/>
      <c r="G32" s="2"/>
      <c r="H32" s="2"/>
    </row>
    <row r="33" spans="1:256" ht="15.95" customHeight="1" x14ac:dyDescent="0.2">
      <c r="A33" s="9" t="s">
        <v>5</v>
      </c>
      <c r="B33" s="10" t="s">
        <v>108</v>
      </c>
      <c r="C33" s="11">
        <v>86</v>
      </c>
      <c r="D33" s="11">
        <v>87</v>
      </c>
      <c r="E33" s="15">
        <f t="shared" si="1"/>
        <v>173</v>
      </c>
      <c r="F33" s="2"/>
      <c r="G33" s="2"/>
      <c r="H33" s="2"/>
    </row>
    <row r="34" spans="1:256" ht="15.95" customHeight="1" x14ac:dyDescent="0.2">
      <c r="A34" s="9" t="s">
        <v>5</v>
      </c>
      <c r="B34" s="93" t="s">
        <v>109</v>
      </c>
      <c r="C34" s="11">
        <v>88</v>
      </c>
      <c r="D34" s="11">
        <v>85</v>
      </c>
      <c r="E34" s="15">
        <f t="shared" si="1"/>
        <v>173</v>
      </c>
      <c r="F34" s="2"/>
      <c r="G34" s="2"/>
      <c r="H34" s="2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1:256" ht="15.95" customHeight="1" x14ac:dyDescent="0.2">
      <c r="A35" s="9" t="s">
        <v>5</v>
      </c>
      <c r="B35" s="93" t="s">
        <v>120</v>
      </c>
      <c r="C35" s="11">
        <v>93</v>
      </c>
      <c r="D35" s="11">
        <v>92</v>
      </c>
      <c r="E35" s="15">
        <f>C35+D35</f>
        <v>185</v>
      </c>
      <c r="F35" s="2"/>
      <c r="G35" s="2"/>
      <c r="H35" s="2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1:256" ht="15.95" customHeight="1" x14ac:dyDescent="0.2">
      <c r="A36" s="9" t="s">
        <v>5</v>
      </c>
      <c r="B36" s="93" t="s">
        <v>110</v>
      </c>
      <c r="C36" s="11">
        <v>100</v>
      </c>
      <c r="D36" s="11">
        <v>100</v>
      </c>
      <c r="E36" s="15">
        <f t="shared" si="1"/>
        <v>200</v>
      </c>
      <c r="F36" s="2"/>
      <c r="G36" s="2"/>
      <c r="H36" s="2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ht="15.95" customHeight="1" x14ac:dyDescent="0.2">
      <c r="A37" s="9" t="s">
        <v>5</v>
      </c>
      <c r="B37" s="93" t="s">
        <v>105</v>
      </c>
      <c r="C37" s="11">
        <v>95</v>
      </c>
      <c r="D37" s="11">
        <v>97</v>
      </c>
      <c r="E37" s="15">
        <f>C37+D37</f>
        <v>192</v>
      </c>
      <c r="F37" s="2"/>
      <c r="G37" s="2"/>
      <c r="H37" s="2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</row>
    <row r="38" spans="1:256" ht="15.95" customHeight="1" x14ac:dyDescent="0.2">
      <c r="A38" s="9" t="s">
        <v>5</v>
      </c>
      <c r="B38" s="93" t="s">
        <v>122</v>
      </c>
      <c r="C38" s="11">
        <v>94</v>
      </c>
      <c r="D38" s="11">
        <v>93</v>
      </c>
      <c r="E38" s="15">
        <f t="shared" ref="E38:E40" si="2">C38+D38</f>
        <v>187</v>
      </c>
      <c r="F38" s="2"/>
      <c r="G38" s="2"/>
      <c r="H38" s="2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</row>
    <row r="39" spans="1:256" ht="15.95" customHeight="1" x14ac:dyDescent="0.2">
      <c r="A39" s="9" t="s">
        <v>5</v>
      </c>
      <c r="B39" s="93" t="s">
        <v>123</v>
      </c>
      <c r="C39" s="11">
        <v>83</v>
      </c>
      <c r="D39" s="11">
        <v>89</v>
      </c>
      <c r="E39" s="15">
        <f t="shared" si="2"/>
        <v>172</v>
      </c>
      <c r="F39" s="2"/>
      <c r="G39" s="2"/>
      <c r="H39" s="2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spans="1:256" ht="15.95" customHeight="1" x14ac:dyDescent="0.2">
      <c r="A40" s="9" t="s">
        <v>5</v>
      </c>
      <c r="B40" s="93" t="s">
        <v>100</v>
      </c>
      <c r="C40" s="11">
        <v>94</v>
      </c>
      <c r="D40" s="11">
        <v>92</v>
      </c>
      <c r="E40" s="15">
        <f t="shared" si="2"/>
        <v>186</v>
      </c>
      <c r="F40" s="2"/>
      <c r="G40" s="2"/>
      <c r="H40" s="2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spans="1:256" s="133" customFormat="1" ht="15.95" customHeight="1" x14ac:dyDescent="0.2">
      <c r="A41" s="131"/>
      <c r="B41" s="132"/>
      <c r="C41" s="100"/>
      <c r="D41" s="100"/>
      <c r="E41" s="103"/>
      <c r="F41" s="118"/>
      <c r="G41" s="118"/>
      <c r="H41" s="11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15.95" customHeight="1" x14ac:dyDescent="0.2">
      <c r="A42" s="9" t="s">
        <v>6</v>
      </c>
      <c r="B42" s="93" t="s">
        <v>65</v>
      </c>
      <c r="C42" s="11">
        <v>91</v>
      </c>
      <c r="D42" s="11">
        <v>95</v>
      </c>
      <c r="E42" s="15">
        <f>C42+D42</f>
        <v>186</v>
      </c>
      <c r="F42" s="2"/>
      <c r="G42" s="2"/>
      <c r="H42" s="2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1:256" ht="15.95" customHeight="1" x14ac:dyDescent="0.2">
      <c r="A43" s="9" t="s">
        <v>6</v>
      </c>
      <c r="B43" s="134" t="s">
        <v>66</v>
      </c>
      <c r="C43" s="11">
        <v>92</v>
      </c>
      <c r="D43" s="11">
        <v>91</v>
      </c>
      <c r="E43" s="15">
        <f t="shared" si="1"/>
        <v>183</v>
      </c>
      <c r="F43" s="2"/>
      <c r="G43" s="2"/>
      <c r="H43" s="2"/>
    </row>
    <row r="44" spans="1:256" ht="15.95" customHeight="1" x14ac:dyDescent="0.2">
      <c r="A44" s="9" t="s">
        <v>6</v>
      </c>
      <c r="B44" s="10" t="s">
        <v>67</v>
      </c>
      <c r="C44" s="11">
        <v>94</v>
      </c>
      <c r="D44" s="11">
        <v>97</v>
      </c>
      <c r="E44" s="15">
        <f t="shared" si="1"/>
        <v>191</v>
      </c>
      <c r="F44" s="2"/>
      <c r="G44" s="2"/>
      <c r="H44" s="2"/>
    </row>
    <row r="45" spans="1:256" ht="15.95" customHeight="1" x14ac:dyDescent="0.2">
      <c r="A45" s="9" t="s">
        <v>6</v>
      </c>
      <c r="B45" s="14" t="s">
        <v>68</v>
      </c>
      <c r="C45" s="11">
        <v>98</v>
      </c>
      <c r="D45" s="11">
        <v>99</v>
      </c>
      <c r="E45" s="15">
        <f t="shared" si="1"/>
        <v>197</v>
      </c>
      <c r="F45" s="2"/>
      <c r="G45" s="2"/>
      <c r="H45" s="2"/>
    </row>
    <row r="46" spans="1:256" ht="15.95" customHeight="1" x14ac:dyDescent="0.2">
      <c r="A46" s="9" t="s">
        <v>6</v>
      </c>
      <c r="B46" s="10" t="s">
        <v>69</v>
      </c>
      <c r="C46" s="11">
        <v>87</v>
      </c>
      <c r="D46" s="11">
        <v>91</v>
      </c>
      <c r="E46" s="15">
        <f t="shared" si="1"/>
        <v>178</v>
      </c>
      <c r="F46" s="2"/>
      <c r="G46" s="2"/>
      <c r="H46" s="2"/>
    </row>
    <row r="47" spans="1:256" ht="15.95" customHeight="1" x14ac:dyDescent="0.2">
      <c r="A47" s="9" t="s">
        <v>6</v>
      </c>
      <c r="B47" s="10" t="s">
        <v>70</v>
      </c>
      <c r="C47" s="11">
        <v>95</v>
      </c>
      <c r="D47" s="11">
        <v>97</v>
      </c>
      <c r="E47" s="15">
        <f t="shared" si="1"/>
        <v>192</v>
      </c>
      <c r="F47" s="2"/>
      <c r="G47" s="2"/>
      <c r="H47" s="2"/>
    </row>
    <row r="48" spans="1:256" ht="15.95" customHeight="1" x14ac:dyDescent="0.2">
      <c r="A48" s="9" t="s">
        <v>6</v>
      </c>
      <c r="B48" s="28" t="s">
        <v>78</v>
      </c>
      <c r="C48" s="11">
        <v>90</v>
      </c>
      <c r="D48" s="11">
        <v>86</v>
      </c>
      <c r="E48" s="15">
        <f t="shared" si="1"/>
        <v>176</v>
      </c>
      <c r="F48" s="2"/>
      <c r="G48" s="2"/>
      <c r="H48" s="2"/>
    </row>
    <row r="49" spans="1:256" ht="15.95" customHeight="1" x14ac:dyDescent="0.2">
      <c r="A49" s="9" t="s">
        <v>6</v>
      </c>
      <c r="B49" s="10" t="s">
        <v>74</v>
      </c>
      <c r="C49" s="26">
        <v>79</v>
      </c>
      <c r="D49" s="26">
        <v>70</v>
      </c>
      <c r="E49" s="15">
        <f t="shared" si="1"/>
        <v>149</v>
      </c>
      <c r="F49" s="2"/>
      <c r="G49" s="2"/>
      <c r="H49" s="2"/>
    </row>
    <row r="50" spans="1:256" ht="15.95" customHeight="1" x14ac:dyDescent="0.2">
      <c r="A50" s="9" t="s">
        <v>6</v>
      </c>
      <c r="B50" s="14" t="s">
        <v>73</v>
      </c>
      <c r="C50" s="11">
        <v>86</v>
      </c>
      <c r="D50" s="11">
        <v>82</v>
      </c>
      <c r="E50" s="15">
        <f t="shared" ref="E50:E71" si="3">C50+D50</f>
        <v>168</v>
      </c>
      <c r="F50" s="2"/>
      <c r="G50" s="2"/>
      <c r="H50" s="2"/>
    </row>
    <row r="51" spans="1:256" ht="15.95" customHeight="1" x14ac:dyDescent="0.2">
      <c r="A51" s="9" t="s">
        <v>6</v>
      </c>
      <c r="B51" s="17" t="s">
        <v>75</v>
      </c>
      <c r="C51" s="11">
        <v>88</v>
      </c>
      <c r="D51" s="11">
        <v>91</v>
      </c>
      <c r="E51" s="15">
        <f t="shared" si="3"/>
        <v>179</v>
      </c>
      <c r="F51" s="2"/>
      <c r="G51" s="2"/>
      <c r="H51" s="2"/>
    </row>
    <row r="52" spans="1:256" ht="15.95" customHeight="1" x14ac:dyDescent="0.2">
      <c r="A52" s="9" t="s">
        <v>6</v>
      </c>
      <c r="B52" s="10" t="s">
        <v>127</v>
      </c>
      <c r="C52" s="11">
        <v>83</v>
      </c>
      <c r="D52" s="11">
        <v>83</v>
      </c>
      <c r="E52" s="15">
        <f t="shared" si="3"/>
        <v>166</v>
      </c>
      <c r="F52" s="2"/>
      <c r="G52" s="2"/>
      <c r="H52" s="2"/>
    </row>
    <row r="53" spans="1:256" ht="15.95" customHeight="1" x14ac:dyDescent="0.2">
      <c r="A53" s="9" t="s">
        <v>6</v>
      </c>
      <c r="B53" s="10"/>
      <c r="C53" s="11"/>
      <c r="D53" s="11"/>
      <c r="E53" s="15">
        <f t="shared" si="3"/>
        <v>0</v>
      </c>
      <c r="F53" s="2"/>
      <c r="G53" s="2"/>
      <c r="H53" s="2"/>
    </row>
    <row r="54" spans="1:256" ht="15.95" customHeight="1" x14ac:dyDescent="0.2">
      <c r="A54" s="9" t="s">
        <v>6</v>
      </c>
      <c r="B54" s="17"/>
      <c r="C54" s="11"/>
      <c r="D54" s="11"/>
      <c r="E54" s="15">
        <f t="shared" si="3"/>
        <v>0</v>
      </c>
      <c r="F54" s="2"/>
      <c r="G54" s="2"/>
      <c r="H54" s="2"/>
    </row>
    <row r="55" spans="1:256" ht="15.95" customHeight="1" x14ac:dyDescent="0.2">
      <c r="A55" s="9" t="s">
        <v>6</v>
      </c>
      <c r="B55" s="17"/>
      <c r="C55" s="11"/>
      <c r="D55" s="11"/>
      <c r="E55" s="15">
        <f t="shared" si="3"/>
        <v>0</v>
      </c>
      <c r="F55" s="2"/>
      <c r="G55" s="2"/>
      <c r="H55" s="2"/>
    </row>
    <row r="56" spans="1:256" ht="15.95" customHeight="1" x14ac:dyDescent="0.2">
      <c r="A56" s="9" t="s">
        <v>6</v>
      </c>
      <c r="B56" s="10"/>
      <c r="C56" s="11"/>
      <c r="D56" s="11"/>
      <c r="E56" s="15">
        <f t="shared" si="3"/>
        <v>0</v>
      </c>
      <c r="F56" s="2"/>
      <c r="G56" s="2"/>
      <c r="H56" s="2"/>
    </row>
    <row r="57" spans="1:256" ht="15.95" customHeight="1" x14ac:dyDescent="0.2">
      <c r="A57" s="9" t="s">
        <v>6</v>
      </c>
      <c r="B57" s="28"/>
      <c r="C57" s="11"/>
      <c r="D57" s="11"/>
      <c r="E57" s="15">
        <f t="shared" si="3"/>
        <v>0</v>
      </c>
      <c r="F57" s="2"/>
      <c r="G57" s="2"/>
      <c r="H57" s="2"/>
    </row>
    <row r="58" spans="1:256" ht="15.95" customHeight="1" x14ac:dyDescent="0.2">
      <c r="A58" s="9" t="s">
        <v>6</v>
      </c>
      <c r="B58" s="28"/>
      <c r="C58" s="11"/>
      <c r="D58" s="11"/>
      <c r="E58" s="15">
        <f t="shared" si="3"/>
        <v>0</v>
      </c>
      <c r="F58" s="2"/>
      <c r="G58" s="2"/>
      <c r="H58" s="2"/>
    </row>
    <row r="59" spans="1:256" ht="15.95" customHeight="1" x14ac:dyDescent="0.2">
      <c r="A59" s="9" t="s">
        <v>6</v>
      </c>
      <c r="B59" s="28"/>
      <c r="C59" s="11"/>
      <c r="D59" s="11"/>
      <c r="E59" s="15">
        <f t="shared" si="3"/>
        <v>0</v>
      </c>
      <c r="F59" s="2"/>
      <c r="G59" s="2"/>
      <c r="H59" s="2"/>
    </row>
    <row r="60" spans="1:256" ht="15.95" customHeight="1" x14ac:dyDescent="0.2">
      <c r="A60" s="9" t="s">
        <v>6</v>
      </c>
      <c r="B60" s="28"/>
      <c r="C60" s="11"/>
      <c r="D60" s="11"/>
      <c r="E60" s="15">
        <f t="shared" si="3"/>
        <v>0</v>
      </c>
      <c r="F60" s="2"/>
      <c r="G60" s="2"/>
      <c r="H60" s="2"/>
    </row>
    <row r="61" spans="1:256" ht="15.95" customHeight="1" x14ac:dyDescent="0.2">
      <c r="A61" s="9" t="s">
        <v>6</v>
      </c>
      <c r="B61" s="10"/>
      <c r="C61" s="11"/>
      <c r="D61" s="11"/>
      <c r="E61" s="15">
        <f t="shared" si="3"/>
        <v>0</v>
      </c>
      <c r="F61" s="2"/>
      <c r="G61" s="2"/>
      <c r="H61" s="2"/>
    </row>
    <row r="62" spans="1:256" ht="15.95" customHeight="1" x14ac:dyDescent="0.2">
      <c r="A62" s="9"/>
      <c r="C62" s="11"/>
      <c r="D62" s="11"/>
      <c r="E62" s="15"/>
      <c r="F62" s="2"/>
      <c r="G62" s="2"/>
      <c r="H62" s="2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</row>
    <row r="63" spans="1:256" ht="15.95" customHeight="1" x14ac:dyDescent="0.2">
      <c r="A63" s="9"/>
      <c r="C63" s="11"/>
      <c r="D63" s="11"/>
      <c r="E63" s="15"/>
      <c r="F63" s="2"/>
      <c r="G63" s="2"/>
      <c r="H63" s="2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5.95" customHeight="1" x14ac:dyDescent="0.2">
      <c r="A64" s="9"/>
      <c r="C64" s="11"/>
      <c r="D64" s="11"/>
      <c r="E64" s="15"/>
      <c r="F64" s="2"/>
      <c r="G64" s="2"/>
      <c r="H64" s="2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</row>
    <row r="65" spans="1:256" ht="15.95" customHeight="1" x14ac:dyDescent="0.2">
      <c r="A65" s="9"/>
      <c r="B65" s="29"/>
      <c r="C65" s="11"/>
      <c r="D65" s="11"/>
      <c r="E65" s="15"/>
      <c r="F65" s="2"/>
      <c r="G65" s="2"/>
      <c r="H65" s="2"/>
    </row>
    <row r="66" spans="1:256" ht="15.95" customHeight="1" x14ac:dyDescent="0.2">
      <c r="A66" s="9" t="s">
        <v>7</v>
      </c>
      <c r="B66" s="10" t="s">
        <v>38</v>
      </c>
      <c r="C66" s="11">
        <v>93</v>
      </c>
      <c r="D66" s="11">
        <v>98</v>
      </c>
      <c r="E66" s="15">
        <f t="shared" si="3"/>
        <v>191</v>
      </c>
      <c r="F66" s="2"/>
      <c r="G66" s="2"/>
      <c r="H66" s="2"/>
    </row>
    <row r="67" spans="1:256" ht="15.95" customHeight="1" x14ac:dyDescent="0.2">
      <c r="A67" s="9" t="s">
        <v>7</v>
      </c>
      <c r="B67" s="10" t="s">
        <v>37</v>
      </c>
      <c r="C67" s="11">
        <v>94</v>
      </c>
      <c r="D67" s="11">
        <v>95</v>
      </c>
      <c r="E67" s="15">
        <f t="shared" si="3"/>
        <v>189</v>
      </c>
      <c r="F67" s="2"/>
      <c r="G67" s="2"/>
      <c r="H67" s="2"/>
    </row>
    <row r="68" spans="1:256" ht="15.95" customHeight="1" x14ac:dyDescent="0.2">
      <c r="A68" s="9" t="s">
        <v>7</v>
      </c>
      <c r="B68" s="10" t="s">
        <v>39</v>
      </c>
      <c r="C68" s="11">
        <v>95</v>
      </c>
      <c r="D68" s="11">
        <v>94</v>
      </c>
      <c r="E68" s="15">
        <f t="shared" si="3"/>
        <v>189</v>
      </c>
      <c r="F68" s="2"/>
      <c r="G68" s="2"/>
      <c r="H68" s="2"/>
    </row>
    <row r="69" spans="1:256" ht="15.95" customHeight="1" x14ac:dyDescent="0.2">
      <c r="A69" s="9" t="s">
        <v>7</v>
      </c>
      <c r="B69" s="10" t="s">
        <v>42</v>
      </c>
      <c r="C69" s="11">
        <v>90</v>
      </c>
      <c r="D69" s="11">
        <v>94</v>
      </c>
      <c r="E69" s="15">
        <f t="shared" si="3"/>
        <v>184</v>
      </c>
      <c r="F69" s="2"/>
      <c r="G69" s="2"/>
      <c r="H69" s="2"/>
    </row>
    <row r="70" spans="1:256" ht="15.95" customHeight="1" x14ac:dyDescent="0.2">
      <c r="A70" s="9" t="s">
        <v>7</v>
      </c>
      <c r="B70" s="10" t="s">
        <v>58</v>
      </c>
      <c r="C70" s="11">
        <v>96</v>
      </c>
      <c r="D70" s="11">
        <v>98</v>
      </c>
      <c r="E70" s="15">
        <f t="shared" si="3"/>
        <v>194</v>
      </c>
      <c r="F70" s="2"/>
      <c r="G70" s="2"/>
      <c r="H70" s="2"/>
    </row>
    <row r="71" spans="1:256" ht="15.95" customHeight="1" x14ac:dyDescent="0.2">
      <c r="A71" s="9" t="s">
        <v>7</v>
      </c>
      <c r="B71" s="10" t="s">
        <v>40</v>
      </c>
      <c r="C71" s="11">
        <v>92</v>
      </c>
      <c r="D71" s="11">
        <v>94</v>
      </c>
      <c r="E71" s="15">
        <f t="shared" si="3"/>
        <v>186</v>
      </c>
      <c r="F71" s="2"/>
      <c r="G71" s="2"/>
      <c r="H71" s="2"/>
    </row>
    <row r="72" spans="1:256" ht="15.95" customHeight="1" x14ac:dyDescent="0.2">
      <c r="A72" s="9" t="s">
        <v>7</v>
      </c>
      <c r="B72" s="10" t="s">
        <v>43</v>
      </c>
      <c r="C72" s="11">
        <v>85</v>
      </c>
      <c r="D72" s="11">
        <v>93</v>
      </c>
      <c r="E72" s="15">
        <f t="shared" ref="E72:E88" si="4">C72+D72</f>
        <v>178</v>
      </c>
      <c r="F72" s="2"/>
      <c r="G72" s="2"/>
      <c r="H72" s="2"/>
    </row>
    <row r="73" spans="1:256" ht="15.95" customHeight="1" x14ac:dyDescent="0.2">
      <c r="A73" s="9" t="s">
        <v>7</v>
      </c>
      <c r="B73" s="10" t="s">
        <v>41</v>
      </c>
      <c r="C73" s="11">
        <v>92</v>
      </c>
      <c r="D73" s="11">
        <v>88</v>
      </c>
      <c r="E73" s="15">
        <f t="shared" si="4"/>
        <v>180</v>
      </c>
      <c r="F73" s="2"/>
      <c r="G73" s="2"/>
      <c r="H73" s="2"/>
    </row>
    <row r="74" spans="1:256" ht="15.95" customHeight="1" x14ac:dyDescent="0.2">
      <c r="A74" s="9" t="s">
        <v>7</v>
      </c>
      <c r="B74" s="10" t="s">
        <v>59</v>
      </c>
      <c r="C74" s="11">
        <v>92</v>
      </c>
      <c r="D74" s="11">
        <v>87</v>
      </c>
      <c r="E74" s="15">
        <f t="shared" si="4"/>
        <v>179</v>
      </c>
      <c r="F74" s="2"/>
      <c r="G74" s="2"/>
      <c r="H74" s="2"/>
    </row>
    <row r="75" spans="1:256" ht="15.95" customHeight="1" x14ac:dyDescent="0.2">
      <c r="A75" s="9" t="s">
        <v>7</v>
      </c>
      <c r="B75" s="10" t="s">
        <v>60</v>
      </c>
      <c r="C75" s="11">
        <v>85</v>
      </c>
      <c r="D75" s="11">
        <v>88</v>
      </c>
      <c r="E75" s="15">
        <f t="shared" si="4"/>
        <v>173</v>
      </c>
      <c r="F75" s="2"/>
      <c r="G75" s="2"/>
      <c r="H75" s="2"/>
    </row>
    <row r="76" spans="1:256" ht="15.95" customHeight="1" x14ac:dyDescent="0.2">
      <c r="A76" s="9" t="s">
        <v>7</v>
      </c>
      <c r="B76" s="10" t="s">
        <v>61</v>
      </c>
      <c r="C76" s="11">
        <v>89</v>
      </c>
      <c r="D76" s="11">
        <v>91</v>
      </c>
      <c r="E76" s="15">
        <f t="shared" si="4"/>
        <v>180</v>
      </c>
      <c r="F76" s="2"/>
      <c r="G76" s="2"/>
      <c r="H76" s="2"/>
    </row>
    <row r="77" spans="1:256" ht="15.95" customHeight="1" x14ac:dyDescent="0.2">
      <c r="A77" s="9" t="s">
        <v>7</v>
      </c>
      <c r="B77" s="10" t="s">
        <v>124</v>
      </c>
      <c r="C77" s="11">
        <v>85</v>
      </c>
      <c r="D77" s="11">
        <v>90</v>
      </c>
      <c r="E77" s="15">
        <f t="shared" si="4"/>
        <v>175</v>
      </c>
      <c r="F77" s="2"/>
      <c r="G77" s="2"/>
      <c r="H77" s="2"/>
    </row>
    <row r="78" spans="1:256" ht="15.95" customHeight="1" x14ac:dyDescent="0.2">
      <c r="A78" s="9" t="s">
        <v>7</v>
      </c>
      <c r="B78" s="10" t="s">
        <v>62</v>
      </c>
      <c r="C78" s="11"/>
      <c r="D78" s="11"/>
      <c r="E78" s="15">
        <f t="shared" si="4"/>
        <v>0</v>
      </c>
      <c r="F78" s="2"/>
      <c r="G78" s="2"/>
      <c r="H78" s="2"/>
    </row>
    <row r="79" spans="1:256" ht="15.95" customHeight="1" x14ac:dyDescent="0.2">
      <c r="A79" s="9" t="s">
        <v>7</v>
      </c>
      <c r="B79" s="10" t="s">
        <v>63</v>
      </c>
      <c r="C79" s="11">
        <v>82</v>
      </c>
      <c r="D79" s="11">
        <v>82</v>
      </c>
      <c r="E79" s="15">
        <f t="shared" si="4"/>
        <v>164</v>
      </c>
      <c r="F79" s="2"/>
      <c r="G79" s="2"/>
      <c r="H79" s="2"/>
    </row>
    <row r="80" spans="1:256" ht="15.95" customHeight="1" x14ac:dyDescent="0.2">
      <c r="A80" s="9" t="s">
        <v>7</v>
      </c>
      <c r="B80" s="10" t="s">
        <v>125</v>
      </c>
      <c r="C80" s="11">
        <v>86</v>
      </c>
      <c r="D80" s="11">
        <v>88</v>
      </c>
      <c r="E80" s="15">
        <f t="shared" si="4"/>
        <v>174</v>
      </c>
      <c r="F80" s="2"/>
      <c r="G80" s="2"/>
      <c r="H80" s="2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</row>
    <row r="81" spans="1:8" ht="15.95" customHeight="1" x14ac:dyDescent="0.2">
      <c r="A81" s="9" t="s">
        <v>7</v>
      </c>
      <c r="B81" s="10" t="s">
        <v>64</v>
      </c>
      <c r="C81" s="11">
        <v>80</v>
      </c>
      <c r="D81" s="11">
        <v>87</v>
      </c>
      <c r="E81" s="15">
        <f t="shared" si="4"/>
        <v>167</v>
      </c>
      <c r="F81" s="2"/>
      <c r="G81" s="2"/>
      <c r="H81" s="2"/>
    </row>
    <row r="82" spans="1:8" ht="15.95" customHeight="1" x14ac:dyDescent="0.2">
      <c r="A82" s="9"/>
      <c r="B82" s="26"/>
      <c r="C82" s="11"/>
      <c r="D82" s="11"/>
      <c r="E82" s="15">
        <f t="shared" si="4"/>
        <v>0</v>
      </c>
      <c r="F82" s="2"/>
      <c r="G82" s="2"/>
      <c r="H82" s="2"/>
    </row>
    <row r="83" spans="1:8" ht="15.95" customHeight="1" x14ac:dyDescent="0.2">
      <c r="A83" s="9" t="s">
        <v>8</v>
      </c>
      <c r="B83" s="10" t="s">
        <v>83</v>
      </c>
      <c r="C83" s="11">
        <v>95</v>
      </c>
      <c r="D83" s="11">
        <v>98</v>
      </c>
      <c r="E83" s="15">
        <f t="shared" si="4"/>
        <v>193</v>
      </c>
      <c r="F83" s="2"/>
      <c r="G83" s="2"/>
      <c r="H83" s="2"/>
    </row>
    <row r="84" spans="1:8" ht="15.95" customHeight="1" x14ac:dyDescent="0.2">
      <c r="A84" s="9" t="s">
        <v>8</v>
      </c>
      <c r="B84" s="17" t="s">
        <v>84</v>
      </c>
      <c r="C84" s="11">
        <v>91</v>
      </c>
      <c r="D84" s="11">
        <v>94</v>
      </c>
      <c r="E84" s="15">
        <f t="shared" si="4"/>
        <v>185</v>
      </c>
      <c r="F84" s="2"/>
      <c r="G84" s="2"/>
      <c r="H84" s="2"/>
    </row>
    <row r="85" spans="1:8" ht="15.95" customHeight="1" x14ac:dyDescent="0.2">
      <c r="A85" s="9" t="s">
        <v>8</v>
      </c>
      <c r="B85" s="17" t="s">
        <v>85</v>
      </c>
      <c r="C85" s="11">
        <v>96</v>
      </c>
      <c r="D85" s="11">
        <v>96</v>
      </c>
      <c r="E85" s="15">
        <f t="shared" si="4"/>
        <v>192</v>
      </c>
      <c r="F85" s="2"/>
      <c r="G85" s="2"/>
      <c r="H85" s="2"/>
    </row>
    <row r="86" spans="1:8" ht="15.95" customHeight="1" x14ac:dyDescent="0.2">
      <c r="A86" s="9" t="s">
        <v>8</v>
      </c>
      <c r="B86" s="17" t="s">
        <v>117</v>
      </c>
      <c r="C86" s="11">
        <v>95</v>
      </c>
      <c r="D86" s="11">
        <v>94</v>
      </c>
      <c r="E86" s="15">
        <f t="shared" si="4"/>
        <v>189</v>
      </c>
      <c r="F86" s="2"/>
      <c r="G86" s="2"/>
      <c r="H86" s="2"/>
    </row>
    <row r="87" spans="1:8" ht="15.95" customHeight="1" x14ac:dyDescent="0.2">
      <c r="A87" s="9" t="s">
        <v>8</v>
      </c>
      <c r="B87" s="10" t="s">
        <v>87</v>
      </c>
      <c r="C87" s="11">
        <v>96</v>
      </c>
      <c r="D87" s="11">
        <v>97</v>
      </c>
      <c r="E87" s="15">
        <f t="shared" si="4"/>
        <v>193</v>
      </c>
      <c r="F87" s="2"/>
      <c r="G87" s="2"/>
      <c r="H87" s="2"/>
    </row>
    <row r="88" spans="1:8" ht="15.95" customHeight="1" x14ac:dyDescent="0.2">
      <c r="A88" s="9" t="s">
        <v>8</v>
      </c>
      <c r="B88" s="10" t="s">
        <v>88</v>
      </c>
      <c r="C88" s="26">
        <v>95</v>
      </c>
      <c r="D88" s="26">
        <v>88</v>
      </c>
      <c r="E88" s="15">
        <f t="shared" si="4"/>
        <v>183</v>
      </c>
      <c r="F88" s="2"/>
      <c r="G88" s="2"/>
      <c r="H88" s="2"/>
    </row>
    <row r="89" spans="1:8" ht="15.95" customHeight="1" x14ac:dyDescent="0.2">
      <c r="A89" s="9" t="s">
        <v>8</v>
      </c>
      <c r="B89" s="17" t="s">
        <v>90</v>
      </c>
      <c r="C89" s="11">
        <v>87</v>
      </c>
      <c r="D89" s="11">
        <v>98</v>
      </c>
      <c r="E89" s="15">
        <f t="shared" ref="E89:E94" si="5">C89+D89</f>
        <v>185</v>
      </c>
      <c r="F89" s="2"/>
      <c r="G89" s="2"/>
      <c r="H89" s="2"/>
    </row>
    <row r="90" spans="1:8" ht="15.95" customHeight="1" x14ac:dyDescent="0.2">
      <c r="A90" s="9" t="s">
        <v>8</v>
      </c>
      <c r="B90" s="17" t="s">
        <v>89</v>
      </c>
      <c r="C90" s="11">
        <v>90</v>
      </c>
      <c r="D90" s="11">
        <v>92</v>
      </c>
      <c r="E90" s="15">
        <f t="shared" si="5"/>
        <v>182</v>
      </c>
      <c r="F90" s="2"/>
      <c r="G90" s="2"/>
      <c r="H90" s="2"/>
    </row>
    <row r="91" spans="1:8" ht="15.95" customHeight="1" x14ac:dyDescent="0.2">
      <c r="A91" s="9" t="s">
        <v>8</v>
      </c>
      <c r="B91" s="10" t="s">
        <v>118</v>
      </c>
      <c r="C91" s="11">
        <v>89</v>
      </c>
      <c r="D91" s="11">
        <v>89</v>
      </c>
      <c r="E91" s="15">
        <f t="shared" si="5"/>
        <v>178</v>
      </c>
      <c r="F91" s="2"/>
      <c r="G91" s="2"/>
      <c r="H91" s="2"/>
    </row>
    <row r="92" spans="1:8" ht="15.95" customHeight="1" x14ac:dyDescent="0.2">
      <c r="A92" s="9" t="s">
        <v>8</v>
      </c>
      <c r="B92" s="10" t="s">
        <v>119</v>
      </c>
      <c r="C92" s="11">
        <v>90</v>
      </c>
      <c r="D92" s="11">
        <v>95</v>
      </c>
      <c r="E92" s="15">
        <f t="shared" si="5"/>
        <v>185</v>
      </c>
      <c r="F92" s="2"/>
      <c r="G92" s="2"/>
      <c r="H92" s="2"/>
    </row>
    <row r="93" spans="1:8" ht="15.95" customHeight="1" x14ac:dyDescent="0.2">
      <c r="A93" s="9" t="s">
        <v>8</v>
      </c>
      <c r="B93" s="30"/>
      <c r="C93" s="11"/>
      <c r="D93" s="11"/>
      <c r="E93" s="15">
        <f t="shared" si="5"/>
        <v>0</v>
      </c>
      <c r="F93" s="16"/>
      <c r="G93" s="2"/>
      <c r="H93" s="2"/>
    </row>
    <row r="94" spans="1:8" ht="15.95" customHeight="1" x14ac:dyDescent="0.2">
      <c r="B94" s="25"/>
      <c r="C94" s="11"/>
      <c r="D94" s="11"/>
      <c r="E94" s="15">
        <f t="shared" si="5"/>
        <v>0</v>
      </c>
      <c r="F94" s="2"/>
      <c r="G94" s="2"/>
      <c r="H94" s="2"/>
    </row>
  </sheetData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showGridLines="0" workbookViewId="0">
      <selection activeCell="B6" sqref="B6"/>
    </sheetView>
  </sheetViews>
  <sheetFormatPr defaultColWidth="8.85546875" defaultRowHeight="12.75" customHeight="1" x14ac:dyDescent="0.2"/>
  <cols>
    <col min="1" max="1" width="8.85546875" style="31" customWidth="1"/>
    <col min="2" max="2" width="19.85546875" style="31" customWidth="1"/>
    <col min="3" max="5" width="8.85546875" style="31" customWidth="1"/>
    <col min="6" max="6" width="19.140625" style="129" customWidth="1"/>
    <col min="7" max="256" width="8.85546875" style="31" customWidth="1"/>
  </cols>
  <sheetData>
    <row r="1" spans="1:256" ht="15.95" customHeight="1" x14ac:dyDescent="0.2">
      <c r="A1" s="5"/>
      <c r="B1" s="32"/>
      <c r="C1" s="32"/>
      <c r="D1" s="32"/>
      <c r="E1" s="32"/>
      <c r="F1" s="103"/>
    </row>
    <row r="2" spans="1:256" ht="15.95" customHeight="1" x14ac:dyDescent="0.2">
      <c r="A2" s="5"/>
      <c r="B2" s="6" t="s">
        <v>0</v>
      </c>
      <c r="C2" s="6" t="s">
        <v>1</v>
      </c>
      <c r="D2" s="6" t="s">
        <v>2</v>
      </c>
      <c r="E2" s="6" t="s">
        <v>3</v>
      </c>
      <c r="F2" s="103"/>
    </row>
    <row r="3" spans="1:256" ht="15.95" customHeight="1" x14ac:dyDescent="0.2">
      <c r="A3" s="5"/>
      <c r="B3" s="14" t="s">
        <v>68</v>
      </c>
      <c r="C3" s="11">
        <f>VLOOKUP(B3,Master!$B$3:$D$94,2,FALSE)</f>
        <v>98</v>
      </c>
      <c r="D3" s="11">
        <f>VLOOKUP(B3,Master!$B$3:$D$94,3,FALSE)</f>
        <v>99</v>
      </c>
      <c r="E3" s="33">
        <f t="shared" ref="E3:E17" si="0">SUM(C3:D3)</f>
        <v>197</v>
      </c>
      <c r="F3" s="103"/>
    </row>
    <row r="4" spans="1:256" ht="15.95" customHeight="1" x14ac:dyDescent="0.2">
      <c r="A4" s="5"/>
      <c r="B4" s="10" t="s">
        <v>91</v>
      </c>
      <c r="C4" s="11">
        <f>VLOOKUP(B4,Master!$B$3:$D$94,2,FALSE)</f>
        <v>97</v>
      </c>
      <c r="D4" s="11">
        <f>VLOOKUP(B4,Master!$B$3:$D$94,3,FALSE)</f>
        <v>99</v>
      </c>
      <c r="E4" s="33">
        <f t="shared" si="0"/>
        <v>196</v>
      </c>
      <c r="F4" s="103"/>
    </row>
    <row r="5" spans="1:256" ht="15.95" customHeight="1" x14ac:dyDescent="0.2">
      <c r="A5" s="5"/>
      <c r="B5" s="10" t="s">
        <v>45</v>
      </c>
      <c r="C5" s="11">
        <f>VLOOKUP(B5,Master!$B$3:$D$94,2,FALSE)</f>
        <v>97</v>
      </c>
      <c r="D5" s="11">
        <f>VLOOKUP(B5,Master!$B$3:$D$94,3,FALSE)</f>
        <v>97</v>
      </c>
      <c r="E5" s="33">
        <f t="shared" si="0"/>
        <v>194</v>
      </c>
      <c r="F5" s="103"/>
    </row>
    <row r="6" spans="1:256" ht="15.95" customHeight="1" x14ac:dyDescent="0.2">
      <c r="A6" s="5"/>
      <c r="B6" s="10" t="s">
        <v>83</v>
      </c>
      <c r="C6" s="11">
        <f>VLOOKUP(B6,Master!$B$3:$D$94,2,FALSE)</f>
        <v>95</v>
      </c>
      <c r="D6" s="11">
        <f>VLOOKUP(B6,Master!$B$3:$D$94,3,FALSE)</f>
        <v>98</v>
      </c>
      <c r="E6" s="33">
        <f t="shared" si="0"/>
        <v>193</v>
      </c>
      <c r="F6" s="103" t="s">
        <v>129</v>
      </c>
    </row>
    <row r="7" spans="1:256" ht="15.95" customHeight="1" x14ac:dyDescent="0.2">
      <c r="A7" s="5"/>
      <c r="B7" s="10" t="s">
        <v>93</v>
      </c>
      <c r="C7" s="11">
        <f>VLOOKUP(B7,Master!$B$3:$D$94,2,FALSE)</f>
        <v>95</v>
      </c>
      <c r="D7" s="11">
        <f>VLOOKUP(B7,Master!$B$3:$D$94,3,FALSE)</f>
        <v>98</v>
      </c>
      <c r="E7" s="33">
        <f t="shared" si="0"/>
        <v>193</v>
      </c>
      <c r="F7" s="103" t="s">
        <v>133</v>
      </c>
    </row>
    <row r="8" spans="1:256" ht="15.95" customHeight="1" x14ac:dyDescent="0.2">
      <c r="A8" s="5"/>
      <c r="B8" s="17" t="s">
        <v>70</v>
      </c>
      <c r="C8" s="11">
        <f>VLOOKUP(B8,Master!$B$3:$D$94,2,FALSE)</f>
        <v>95</v>
      </c>
      <c r="D8" s="11">
        <f>VLOOKUP(B8,Master!$B$3:$D$94,3,FALSE)</f>
        <v>97</v>
      </c>
      <c r="E8" s="33">
        <f t="shared" si="0"/>
        <v>192</v>
      </c>
      <c r="F8" s="103"/>
    </row>
    <row r="9" spans="1:256" ht="15.95" customHeight="1" x14ac:dyDescent="0.2">
      <c r="A9" s="5"/>
      <c r="B9" s="17" t="s">
        <v>92</v>
      </c>
      <c r="C9" s="11">
        <f>VLOOKUP(B9,Master!$B$3:$D$94,2,FALSE)</f>
        <v>94</v>
      </c>
      <c r="D9" s="11">
        <f>VLOOKUP(B9,Master!$B$3:$D$94,3,FALSE)</f>
        <v>97</v>
      </c>
      <c r="E9" s="33">
        <f t="shared" si="0"/>
        <v>191</v>
      </c>
      <c r="F9" s="103"/>
    </row>
    <row r="10" spans="1:256" ht="15.95" customHeight="1" x14ac:dyDescent="0.2">
      <c r="A10" s="5"/>
      <c r="B10" s="10" t="s">
        <v>38</v>
      </c>
      <c r="C10" s="11">
        <f>VLOOKUP(B10,Master!$B$3:$D$94,2,FALSE)</f>
        <v>93</v>
      </c>
      <c r="D10" s="11">
        <f>VLOOKUP(B10,Master!$B$3:$D$94,3,FALSE)</f>
        <v>98</v>
      </c>
      <c r="E10" s="33">
        <f t="shared" si="0"/>
        <v>191</v>
      </c>
      <c r="F10" s="103"/>
    </row>
    <row r="11" spans="1:256" ht="15.95" customHeight="1" x14ac:dyDescent="0.2">
      <c r="A11" s="5"/>
      <c r="B11" s="10" t="s">
        <v>117</v>
      </c>
      <c r="C11" s="11">
        <f>VLOOKUP(B11,Master!$B$3:$D$94,2,FALSE)</f>
        <v>95</v>
      </c>
      <c r="D11" s="11">
        <f>VLOOKUP(B11,Master!$B$3:$D$94,3,FALSE)</f>
        <v>94</v>
      </c>
      <c r="E11" s="33">
        <f t="shared" si="0"/>
        <v>189</v>
      </c>
      <c r="F11" s="103" t="s">
        <v>129</v>
      </c>
    </row>
    <row r="12" spans="1:256" ht="15.95" customHeight="1" x14ac:dyDescent="0.2">
      <c r="A12" s="2"/>
      <c r="B12" s="34" t="s">
        <v>39</v>
      </c>
      <c r="C12" s="11">
        <f>VLOOKUP(B12,Master!$B$3:$D$94,2,FALSE)</f>
        <v>95</v>
      </c>
      <c r="D12" s="11">
        <f>VLOOKUP(B12,Master!$B$3:$D$94,3,FALSE)</f>
        <v>94</v>
      </c>
      <c r="E12" s="33">
        <f t="shared" si="0"/>
        <v>189</v>
      </c>
      <c r="F12" s="130" t="s">
        <v>128</v>
      </c>
    </row>
    <row r="13" spans="1:256" ht="15.95" customHeight="1" x14ac:dyDescent="0.2">
      <c r="A13" s="5"/>
      <c r="B13" s="10" t="s">
        <v>95</v>
      </c>
      <c r="C13" s="11">
        <f>VLOOKUP(B13,Master!$B$3:$D$94,2,FALSE)</f>
        <v>93</v>
      </c>
      <c r="D13" s="11">
        <f>VLOOKUP(B13,Master!$B$3:$D$94,3,FALSE)</f>
        <v>96</v>
      </c>
      <c r="E13" s="33">
        <f t="shared" si="0"/>
        <v>189</v>
      </c>
      <c r="F13" s="128"/>
    </row>
    <row r="14" spans="1:256" ht="15.95" customHeight="1" x14ac:dyDescent="0.2">
      <c r="A14" s="5"/>
      <c r="B14" s="17" t="s">
        <v>37</v>
      </c>
      <c r="C14" s="11">
        <f>VLOOKUP(B14,Master!$B$3:$D$94,2,FALSE)</f>
        <v>94</v>
      </c>
      <c r="D14" s="11">
        <f>VLOOKUP(B14,Master!$B$3:$D$94,3,FALSE)</f>
        <v>95</v>
      </c>
      <c r="E14" s="33">
        <f t="shared" si="0"/>
        <v>189</v>
      </c>
      <c r="F14" s="103"/>
    </row>
    <row r="15" spans="1:256" ht="15.95" customHeight="1" x14ac:dyDescent="0.2">
      <c r="A15" s="5"/>
      <c r="B15" s="17" t="s">
        <v>51</v>
      </c>
      <c r="C15" s="11">
        <f>VLOOKUP(B15,Master!$B$3:$D$94,2,FALSE)</f>
        <v>90</v>
      </c>
      <c r="D15" s="11">
        <f>VLOOKUP(B15,Master!$B$3:$D$94,3,FALSE)</f>
        <v>98</v>
      </c>
      <c r="E15" s="33">
        <f t="shared" si="0"/>
        <v>188</v>
      </c>
      <c r="F15" s="103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5.95" customHeight="1" x14ac:dyDescent="0.2">
      <c r="A16" s="2"/>
      <c r="B16" s="34" t="s">
        <v>66</v>
      </c>
      <c r="C16" s="11">
        <f>VLOOKUP(B16,Master!$B$3:$D$94,2,FALSE)</f>
        <v>92</v>
      </c>
      <c r="D16" s="11">
        <f>VLOOKUP(B16,Master!$B$3:$D$94,3,FALSE)</f>
        <v>91</v>
      </c>
      <c r="E16" s="33">
        <f t="shared" si="0"/>
        <v>183</v>
      </c>
      <c r="F16" s="13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5.95" customHeight="1" x14ac:dyDescent="0.2">
      <c r="A17" s="2"/>
      <c r="B17" s="147" t="s">
        <v>96</v>
      </c>
      <c r="C17" s="11">
        <f>VLOOKUP(B17,Master!$B$3:$D$94,2,FALSE)</f>
        <v>88</v>
      </c>
      <c r="D17" s="11">
        <f>VLOOKUP(B17,Master!$B$3:$D$94,3,FALSE)</f>
        <v>95</v>
      </c>
      <c r="E17" s="33">
        <f t="shared" si="0"/>
        <v>183</v>
      </c>
      <c r="F17" s="103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5.95" customHeight="1" x14ac:dyDescent="0.2"/>
    <row r="19" spans="1:256" ht="15.95" customHeight="1" x14ac:dyDescent="0.2"/>
    <row r="20" spans="1:256" ht="15.95" customHeight="1" x14ac:dyDescent="0.2"/>
    <row r="21" spans="1:256" ht="15.95" customHeight="1" x14ac:dyDescent="0.2"/>
    <row r="22" spans="1:256" ht="15.95" customHeight="1" x14ac:dyDescent="0.2"/>
    <row r="23" spans="1:256" ht="15.95" customHeight="1" x14ac:dyDescent="0.2"/>
    <row r="24" spans="1:256" ht="15.95" customHeight="1" x14ac:dyDescent="0.2"/>
    <row r="25" spans="1:256" ht="15.95" customHeight="1" x14ac:dyDescent="0.2"/>
    <row r="26" spans="1:256" ht="15.95" customHeight="1" x14ac:dyDescent="0.2"/>
    <row r="27" spans="1:256" ht="15.95" customHeight="1" x14ac:dyDescent="0.2"/>
    <row r="28" spans="1:256" ht="15.95" customHeight="1" x14ac:dyDescent="0.2"/>
    <row r="29" spans="1:256" ht="15.95" customHeight="1" x14ac:dyDescent="0.2"/>
    <row r="30" spans="1:256" ht="15.95" customHeight="1" x14ac:dyDescent="0.2"/>
    <row r="31" spans="1:256" ht="15.95" customHeight="1" x14ac:dyDescent="0.2"/>
    <row r="32" spans="1:256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</sheetData>
  <sortState ref="B3:F17">
    <sortCondition descending="1" ref="E3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workbookViewId="0">
      <selection activeCell="B7" sqref="B7"/>
    </sheetView>
  </sheetViews>
  <sheetFormatPr defaultColWidth="8.85546875" defaultRowHeight="12.75" customHeight="1" x14ac:dyDescent="0.2"/>
  <cols>
    <col min="1" max="1" width="8.85546875" style="35" customWidth="1"/>
    <col min="2" max="2" width="19.85546875" style="35" customWidth="1"/>
    <col min="3" max="5" width="8.85546875" style="35" customWidth="1"/>
    <col min="6" max="6" width="8.85546875" style="129" customWidth="1"/>
    <col min="7" max="256" width="8.85546875" style="35" customWidth="1"/>
  </cols>
  <sheetData>
    <row r="1" spans="1:6" ht="15.95" customHeight="1" x14ac:dyDescent="0.2">
      <c r="A1" s="5"/>
      <c r="B1" s="32"/>
      <c r="C1" s="32"/>
      <c r="D1" s="32"/>
      <c r="E1" s="32"/>
      <c r="F1" s="103"/>
    </row>
    <row r="2" spans="1:6" ht="15.95" customHeight="1" x14ac:dyDescent="0.2">
      <c r="A2" s="5"/>
      <c r="B2" s="6" t="s">
        <v>0</v>
      </c>
      <c r="C2" s="6" t="s">
        <v>1</v>
      </c>
      <c r="D2" s="6" t="s">
        <v>2</v>
      </c>
      <c r="E2" s="6" t="s">
        <v>3</v>
      </c>
      <c r="F2" s="103"/>
    </row>
    <row r="3" spans="1:6" ht="15.95" customHeight="1" x14ac:dyDescent="0.2">
      <c r="A3" s="5"/>
      <c r="B3" s="25" t="s">
        <v>58</v>
      </c>
      <c r="C3" s="11">
        <f>VLOOKUP(B3,Master!$B$3:$D$94,2,FALSE)</f>
        <v>96</v>
      </c>
      <c r="D3" s="11">
        <f>VLOOKUP(B3,Master!$B$3:$D$94,3,FALSE)</f>
        <v>98</v>
      </c>
      <c r="E3" s="33">
        <f t="shared" ref="E3:E34" si="0">SUM(C3:D3)</f>
        <v>194</v>
      </c>
      <c r="F3" s="103"/>
    </row>
    <row r="4" spans="1:6" ht="15.95" customHeight="1" x14ac:dyDescent="0.2">
      <c r="A4" s="5"/>
      <c r="B4" s="10" t="s">
        <v>87</v>
      </c>
      <c r="C4" s="11">
        <f>VLOOKUP(B4,Master!$B$3:$D$94,2,FALSE)</f>
        <v>96</v>
      </c>
      <c r="D4" s="11">
        <f>VLOOKUP(B4,Master!$B$3:$D$94,3,FALSE)</f>
        <v>97</v>
      </c>
      <c r="E4" s="33">
        <f t="shared" si="0"/>
        <v>193</v>
      </c>
      <c r="F4" s="103"/>
    </row>
    <row r="5" spans="1:6" ht="15.95" customHeight="1" x14ac:dyDescent="0.2">
      <c r="A5" s="5"/>
      <c r="B5" s="10" t="s">
        <v>85</v>
      </c>
      <c r="C5" s="11">
        <f>VLOOKUP(B5,Master!$B$3:$D$94,2,FALSE)</f>
        <v>96</v>
      </c>
      <c r="D5" s="11">
        <f>VLOOKUP(B5,Master!$B$3:$D$94,3,FALSE)</f>
        <v>96</v>
      </c>
      <c r="E5" s="33">
        <f t="shared" si="0"/>
        <v>192</v>
      </c>
      <c r="F5" s="103"/>
    </row>
    <row r="6" spans="1:6" ht="15.95" customHeight="1" x14ac:dyDescent="0.2">
      <c r="A6" s="5"/>
      <c r="B6" s="10" t="s">
        <v>105</v>
      </c>
      <c r="C6" s="11">
        <f>VLOOKUP(B6,Master!$B$3:$D$94,2,FALSE)</f>
        <v>95</v>
      </c>
      <c r="D6" s="11">
        <f>VLOOKUP(B6,Master!$B$3:$D$94,3,FALSE)</f>
        <v>97</v>
      </c>
      <c r="E6" s="33">
        <f t="shared" si="0"/>
        <v>192</v>
      </c>
      <c r="F6" s="103"/>
    </row>
    <row r="7" spans="1:6" ht="15.95" customHeight="1" x14ac:dyDescent="0.2">
      <c r="A7" s="5"/>
      <c r="B7" s="14" t="s">
        <v>67</v>
      </c>
      <c r="C7" s="11">
        <f>VLOOKUP(B7,Master!$B$3:$D$94,2,FALSE)</f>
        <v>94</v>
      </c>
      <c r="D7" s="11">
        <f>VLOOKUP(B7,Master!$B$3:$D$94,3,FALSE)</f>
        <v>97</v>
      </c>
      <c r="E7" s="33">
        <f t="shared" si="0"/>
        <v>191</v>
      </c>
      <c r="F7" s="103"/>
    </row>
    <row r="8" spans="1:6" ht="15.95" customHeight="1" x14ac:dyDescent="0.2">
      <c r="A8" s="5"/>
      <c r="B8" s="10" t="s">
        <v>97</v>
      </c>
      <c r="C8" s="11">
        <f>VLOOKUP(B8,Master!$B$3:$D$94,2,FALSE)</f>
        <v>94</v>
      </c>
      <c r="D8" s="11">
        <f>VLOOKUP(B8,Master!$B$3:$D$94,3,FALSE)</f>
        <v>96</v>
      </c>
      <c r="E8" s="33">
        <f t="shared" si="0"/>
        <v>190</v>
      </c>
      <c r="F8" s="103"/>
    </row>
    <row r="9" spans="1:6" ht="15.95" customHeight="1" x14ac:dyDescent="0.2">
      <c r="A9" s="5"/>
      <c r="B9" s="10" t="s">
        <v>121</v>
      </c>
      <c r="C9" s="11">
        <f>VLOOKUP(B9,Master!$B$3:$D$94,2,FALSE)</f>
        <v>94</v>
      </c>
      <c r="D9" s="11">
        <f>VLOOKUP(B9,Master!$B$3:$D$94,3,FALSE)</f>
        <v>95</v>
      </c>
      <c r="E9" s="33">
        <f t="shared" si="0"/>
        <v>189</v>
      </c>
      <c r="F9" s="103"/>
    </row>
    <row r="10" spans="1:6" ht="15.95" customHeight="1" x14ac:dyDescent="0.2">
      <c r="A10" s="5"/>
      <c r="B10" s="27" t="s">
        <v>99</v>
      </c>
      <c r="C10" s="11">
        <f>VLOOKUP(B10,Master!$B$3:$D$94,2,FALSE)</f>
        <v>94</v>
      </c>
      <c r="D10" s="11">
        <f>VLOOKUP(B10,Master!$B$3:$D$94,3,FALSE)</f>
        <v>94</v>
      </c>
      <c r="E10" s="33">
        <f t="shared" si="0"/>
        <v>188</v>
      </c>
      <c r="F10" s="103"/>
    </row>
    <row r="11" spans="1:6" ht="15.95" customHeight="1" x14ac:dyDescent="0.2">
      <c r="A11" s="2"/>
      <c r="B11" s="147" t="s">
        <v>9</v>
      </c>
      <c r="C11" s="11">
        <f>VLOOKUP(B11,Master!$B$3:$D$94,2,FALSE)</f>
        <v>92</v>
      </c>
      <c r="D11" s="11">
        <f>VLOOKUP(B11,Master!$B$3:$D$94,3,FALSE)</f>
        <v>96</v>
      </c>
      <c r="E11" s="33">
        <f t="shared" si="0"/>
        <v>188</v>
      </c>
      <c r="F11" s="103"/>
    </row>
    <row r="12" spans="1:6" ht="15.95" customHeight="1" x14ac:dyDescent="0.2">
      <c r="A12" s="5"/>
      <c r="B12" s="10" t="s">
        <v>98</v>
      </c>
      <c r="C12" s="11">
        <f>VLOOKUP(B12,Master!$B$3:$D$94,2,FALSE)</f>
        <v>93</v>
      </c>
      <c r="D12" s="11">
        <f>VLOOKUP(B12,Master!$B$3:$D$94,3,FALSE)</f>
        <v>93</v>
      </c>
      <c r="E12" s="33">
        <f t="shared" si="0"/>
        <v>186</v>
      </c>
      <c r="F12" s="128"/>
    </row>
    <row r="13" spans="1:6" ht="15.95" customHeight="1" x14ac:dyDescent="0.2">
      <c r="A13" s="5"/>
      <c r="B13" s="27" t="s">
        <v>103</v>
      </c>
      <c r="C13" s="11">
        <f>VLOOKUP(B13,Master!$B$3:$D$94,2,FALSE)</f>
        <v>92</v>
      </c>
      <c r="D13" s="11">
        <f>VLOOKUP(B13,Master!$B$3:$D$94,3,FALSE)</f>
        <v>94</v>
      </c>
      <c r="E13" s="33">
        <f t="shared" si="0"/>
        <v>186</v>
      </c>
      <c r="F13" s="103"/>
    </row>
    <row r="14" spans="1:6" ht="15.95" customHeight="1" x14ac:dyDescent="0.2">
      <c r="A14" s="5"/>
      <c r="B14" s="17" t="s">
        <v>44</v>
      </c>
      <c r="C14" s="11">
        <f>VLOOKUP(B14,Master!$B$3:$D$94,2,FALSE)</f>
        <v>91</v>
      </c>
      <c r="D14" s="11">
        <f>VLOOKUP(B14,Master!$B$3:$D$94,3,FALSE)</f>
        <v>95</v>
      </c>
      <c r="E14" s="33">
        <f t="shared" si="0"/>
        <v>186</v>
      </c>
      <c r="F14" s="103" t="s">
        <v>132</v>
      </c>
    </row>
    <row r="15" spans="1:6" ht="15.95" customHeight="1" x14ac:dyDescent="0.2">
      <c r="A15" s="5"/>
      <c r="B15" s="17" t="s">
        <v>40</v>
      </c>
      <c r="C15" s="11">
        <f>VLOOKUP(B15,Master!$B$3:$D$94,2,FALSE)</f>
        <v>92</v>
      </c>
      <c r="D15" s="11">
        <f>VLOOKUP(B15,Master!$B$3:$D$94,3,FALSE)</f>
        <v>94</v>
      </c>
      <c r="E15" s="33">
        <f t="shared" si="0"/>
        <v>186</v>
      </c>
      <c r="F15" s="103"/>
    </row>
    <row r="16" spans="1:6" ht="15.95" customHeight="1" x14ac:dyDescent="0.2">
      <c r="A16" s="5"/>
      <c r="B16" s="14" t="s">
        <v>65</v>
      </c>
      <c r="C16" s="11">
        <f>VLOOKUP(B16,Master!$B$3:$D$94,2,FALSE)</f>
        <v>91</v>
      </c>
      <c r="D16" s="11">
        <f>VLOOKUP(B16,Master!$B$3:$D$94,3,FALSE)</f>
        <v>95</v>
      </c>
      <c r="E16" s="33">
        <f t="shared" si="0"/>
        <v>186</v>
      </c>
      <c r="F16" s="103" t="s">
        <v>130</v>
      </c>
    </row>
    <row r="17" spans="1:256" ht="15.95" customHeight="1" x14ac:dyDescent="0.2">
      <c r="A17" s="5"/>
      <c r="B17" s="10" t="s">
        <v>101</v>
      </c>
      <c r="C17" s="11">
        <f>VLOOKUP(B17,Master!$B$3:$D$94,2,FALSE)</f>
        <v>91</v>
      </c>
      <c r="D17" s="11">
        <f>VLOOKUP(B17,Master!$B$3:$D$94,3,FALSE)</f>
        <v>95</v>
      </c>
      <c r="E17" s="33">
        <f t="shared" si="0"/>
        <v>186</v>
      </c>
      <c r="F17" s="103" t="s">
        <v>131</v>
      </c>
    </row>
    <row r="18" spans="1:256" ht="15.95" customHeight="1" x14ac:dyDescent="0.2">
      <c r="A18" s="5"/>
      <c r="B18" s="10" t="s">
        <v>90</v>
      </c>
      <c r="C18" s="11">
        <f>VLOOKUP(B18,Master!$B$3:$D$94,2,FALSE)</f>
        <v>87</v>
      </c>
      <c r="D18" s="11">
        <f>VLOOKUP(B18,Master!$B$3:$D$94,3,FALSE)</f>
        <v>98</v>
      </c>
      <c r="E18" s="33">
        <f t="shared" si="0"/>
        <v>185</v>
      </c>
      <c r="F18" s="103"/>
    </row>
    <row r="19" spans="1:256" ht="15.95" customHeight="1" x14ac:dyDescent="0.2">
      <c r="A19" s="5"/>
      <c r="B19" s="10" t="s">
        <v>84</v>
      </c>
      <c r="C19" s="11">
        <f>VLOOKUP(B19,Master!$B$3:$D$94,2,FALSE)</f>
        <v>91</v>
      </c>
      <c r="D19" s="11">
        <f>VLOOKUP(B19,Master!$B$3:$D$94,3,FALSE)</f>
        <v>94</v>
      </c>
      <c r="E19" s="33">
        <f t="shared" si="0"/>
        <v>185</v>
      </c>
      <c r="F19" s="103"/>
    </row>
    <row r="20" spans="1:256" ht="15.95" customHeight="1" x14ac:dyDescent="0.2">
      <c r="A20" s="5"/>
      <c r="B20" s="36" t="s">
        <v>42</v>
      </c>
      <c r="C20" s="11">
        <f>VLOOKUP(B20,Master!$B$3:$D$94,2,FALSE)</f>
        <v>90</v>
      </c>
      <c r="D20" s="11">
        <f>VLOOKUP(B20,Master!$B$3:$D$94,3,FALSE)</f>
        <v>94</v>
      </c>
      <c r="E20" s="33">
        <f t="shared" si="0"/>
        <v>184</v>
      </c>
      <c r="F20" s="103"/>
    </row>
    <row r="21" spans="1:256" ht="15.95" customHeight="1" x14ac:dyDescent="0.2">
      <c r="A21" s="5"/>
      <c r="B21" s="10" t="s">
        <v>126</v>
      </c>
      <c r="C21" s="11">
        <f>VLOOKUP(B21,Master!$B$3:$D$94,2,FALSE)</f>
        <v>92</v>
      </c>
      <c r="D21" s="11">
        <f>VLOOKUP(B21,Master!$B$3:$D$94,3,FALSE)</f>
        <v>91</v>
      </c>
      <c r="E21" s="33">
        <f t="shared" si="0"/>
        <v>183</v>
      </c>
      <c r="F21" s="103"/>
    </row>
    <row r="22" spans="1:256" ht="15.95" customHeight="1" x14ac:dyDescent="0.2">
      <c r="A22" s="5"/>
      <c r="B22" s="22" t="s">
        <v>88</v>
      </c>
      <c r="C22" s="11">
        <f>VLOOKUP(B22,Master!$B$3:$D$94,2,FALSE)</f>
        <v>95</v>
      </c>
      <c r="D22" s="11">
        <f>VLOOKUP(B22,Master!$B$3:$D$94,3,FALSE)</f>
        <v>88</v>
      </c>
      <c r="E22" s="33">
        <f t="shared" si="0"/>
        <v>183</v>
      </c>
      <c r="F22" s="103"/>
    </row>
    <row r="23" spans="1:256" ht="15.95" customHeight="1" x14ac:dyDescent="0.2">
      <c r="A23" s="5"/>
      <c r="B23" s="10" t="s">
        <v>89</v>
      </c>
      <c r="C23" s="11">
        <f>VLOOKUP(B23,Master!$B$3:$D$94,2,FALSE)</f>
        <v>90</v>
      </c>
      <c r="D23" s="11">
        <f>VLOOKUP(B23,Master!$B$3:$D$94,3,FALSE)</f>
        <v>92</v>
      </c>
      <c r="E23" s="33">
        <f t="shared" si="0"/>
        <v>182</v>
      </c>
      <c r="F23" s="103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5.95" customHeight="1" x14ac:dyDescent="0.2">
      <c r="A24" s="5"/>
      <c r="B24" s="22" t="s">
        <v>104</v>
      </c>
      <c r="C24" s="11">
        <f>VLOOKUP(B24,Master!$B$3:$D$94,2,FALSE)</f>
        <v>92</v>
      </c>
      <c r="D24" s="11">
        <f>VLOOKUP(B24,Master!$B$3:$D$94,3,FALSE)</f>
        <v>89</v>
      </c>
      <c r="E24" s="33">
        <f t="shared" si="0"/>
        <v>181</v>
      </c>
      <c r="F24" s="103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5.95" customHeight="1" x14ac:dyDescent="0.2">
      <c r="A25" s="5"/>
      <c r="B25" s="17" t="s">
        <v>41</v>
      </c>
      <c r="C25" s="11">
        <f>VLOOKUP(B25,Master!$B$3:$D$94,2,FALSE)</f>
        <v>92</v>
      </c>
      <c r="D25" s="11">
        <f>VLOOKUP(B25,Master!$B$3:$D$94,3,FALSE)</f>
        <v>88</v>
      </c>
      <c r="E25" s="33">
        <f t="shared" si="0"/>
        <v>180</v>
      </c>
      <c r="F25" s="103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5.95" customHeight="1" x14ac:dyDescent="0.2">
      <c r="A26" s="5"/>
      <c r="B26" s="10" t="s">
        <v>48</v>
      </c>
      <c r="C26" s="11">
        <f>VLOOKUP(B26,Master!$B$3:$D$94,2,FALSE)</f>
        <v>88</v>
      </c>
      <c r="D26" s="11">
        <f>VLOOKUP(B26,Master!$B$3:$D$94,3,FALSE)</f>
        <v>91</v>
      </c>
      <c r="E26" s="33">
        <f t="shared" si="0"/>
        <v>179</v>
      </c>
      <c r="F26" s="128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5.95" customHeight="1" x14ac:dyDescent="0.2">
      <c r="A27" s="5"/>
      <c r="B27" s="10" t="s">
        <v>75</v>
      </c>
      <c r="C27" s="11">
        <f>VLOOKUP(B27,Master!$B$3:$D$94,2,FALSE)</f>
        <v>88</v>
      </c>
      <c r="D27" s="11">
        <f>VLOOKUP(B27,Master!$B$3:$D$94,3,FALSE)</f>
        <v>91</v>
      </c>
      <c r="E27" s="33">
        <f t="shared" si="0"/>
        <v>179</v>
      </c>
      <c r="F27" s="103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5.95" customHeight="1" x14ac:dyDescent="0.2">
      <c r="A28" s="5"/>
      <c r="B28" s="17" t="s">
        <v>43</v>
      </c>
      <c r="C28" s="11">
        <f>VLOOKUP(B28,Master!$B$3:$D$94,2,FALSE)</f>
        <v>85</v>
      </c>
      <c r="D28" s="11">
        <f>VLOOKUP(B28,Master!$B$3:$D$94,3,FALSE)</f>
        <v>93</v>
      </c>
      <c r="E28" s="33">
        <f t="shared" si="0"/>
        <v>178</v>
      </c>
      <c r="F28" s="103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5.95" customHeight="1" x14ac:dyDescent="0.2">
      <c r="A29" s="5"/>
      <c r="B29" s="10" t="s">
        <v>69</v>
      </c>
      <c r="C29" s="11">
        <f>VLOOKUP(B29,Master!$B$3:$D$94,2,FALSE)</f>
        <v>87</v>
      </c>
      <c r="D29" s="11">
        <f>VLOOKUP(B29,Master!$B$3:$D$94,3,FALSE)</f>
        <v>91</v>
      </c>
      <c r="E29" s="33">
        <f t="shared" si="0"/>
        <v>178</v>
      </c>
      <c r="F29" s="103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5.95" customHeight="1" x14ac:dyDescent="0.2">
      <c r="A30" s="5"/>
      <c r="B30" s="10" t="s">
        <v>78</v>
      </c>
      <c r="C30" s="11">
        <f>VLOOKUP(B30,Master!$B$3:$D$94,2,FALSE)</f>
        <v>90</v>
      </c>
      <c r="D30" s="11">
        <f>VLOOKUP(B30,Master!$B$3:$D$94,3,FALSE)</f>
        <v>86</v>
      </c>
      <c r="E30" s="33">
        <f t="shared" si="0"/>
        <v>176</v>
      </c>
      <c r="F30" s="103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5.95" customHeight="1" x14ac:dyDescent="0.2">
      <c r="A31" s="5"/>
      <c r="B31" s="10" t="s">
        <v>46</v>
      </c>
      <c r="C31" s="11">
        <f>VLOOKUP(B31,Master!$B$3:$D$94,2,FALSE)</f>
        <v>84</v>
      </c>
      <c r="D31" s="11">
        <f>VLOOKUP(B31,Master!$B$3:$D$94,3,FALSE)</f>
        <v>88</v>
      </c>
      <c r="E31" s="33">
        <f t="shared" si="0"/>
        <v>172</v>
      </c>
      <c r="F31" s="103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5.95" customHeight="1" x14ac:dyDescent="0.2">
      <c r="A32" s="5"/>
      <c r="B32" s="10" t="s">
        <v>73</v>
      </c>
      <c r="C32" s="11">
        <f>VLOOKUP(B32,Master!$B$3:$D$94,2,FALSE)</f>
        <v>86</v>
      </c>
      <c r="D32" s="11">
        <f>VLOOKUP(B32,Master!$B$3:$D$94,3,FALSE)</f>
        <v>82</v>
      </c>
      <c r="E32" s="33">
        <f t="shared" si="0"/>
        <v>168</v>
      </c>
      <c r="F32" s="103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5.95" customHeight="1" x14ac:dyDescent="0.2">
      <c r="A33" s="5"/>
      <c r="B33" s="10" t="s">
        <v>127</v>
      </c>
      <c r="C33" s="11">
        <f>VLOOKUP(B33,Master!$B$3:$D$94,2,FALSE)</f>
        <v>83</v>
      </c>
      <c r="D33" s="11">
        <f>VLOOKUP(B33,Master!$B$3:$D$94,3,FALSE)</f>
        <v>83</v>
      </c>
      <c r="E33" s="33">
        <f t="shared" si="0"/>
        <v>166</v>
      </c>
      <c r="F33" s="103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256" ht="15.95" customHeight="1" x14ac:dyDescent="0.2">
      <c r="A34" s="5"/>
      <c r="B34" s="17" t="s">
        <v>52</v>
      </c>
      <c r="C34" s="11">
        <f>VLOOKUP(B34,Master!$B$3:$D$94,2,FALSE)</f>
        <v>76</v>
      </c>
      <c r="D34" s="11">
        <f>VLOOKUP(B34,Master!$B$3:$D$94,3,FALSE)</f>
        <v>90</v>
      </c>
      <c r="E34" s="33">
        <f t="shared" si="0"/>
        <v>166</v>
      </c>
      <c r="F34" s="103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1:256" ht="15.95" customHeight="1" x14ac:dyDescent="0.2"/>
    <row r="36" spans="1:256" ht="15.95" customHeight="1" x14ac:dyDescent="0.2"/>
    <row r="37" spans="1:256" ht="15.95" customHeight="1" x14ac:dyDescent="0.2"/>
    <row r="38" spans="1:256" ht="15.95" customHeight="1" x14ac:dyDescent="0.2"/>
    <row r="39" spans="1:256" ht="15.95" customHeight="1" x14ac:dyDescent="0.2"/>
    <row r="40" spans="1:256" ht="15.95" customHeight="1" x14ac:dyDescent="0.2"/>
    <row r="41" spans="1:256" ht="15.95" customHeight="1" x14ac:dyDescent="0.2"/>
    <row r="42" spans="1:256" ht="15.95" customHeight="1" x14ac:dyDescent="0.2"/>
    <row r="43" spans="1:256" ht="15.95" customHeight="1" x14ac:dyDescent="0.2"/>
  </sheetData>
  <sortState ref="B3:F37">
    <sortCondition descending="1" ref="E3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showGridLines="0" topLeftCell="A2" workbookViewId="0">
      <selection activeCell="B5" sqref="B5"/>
    </sheetView>
  </sheetViews>
  <sheetFormatPr defaultColWidth="8.85546875" defaultRowHeight="12.75" customHeight="1" x14ac:dyDescent="0.2"/>
  <cols>
    <col min="1" max="1" width="8.85546875" style="37" customWidth="1"/>
    <col min="2" max="2" width="21" style="37" customWidth="1"/>
    <col min="3" max="5" width="8.85546875" style="37" customWidth="1"/>
    <col min="6" max="6" width="17.42578125" style="37" customWidth="1"/>
    <col min="7" max="256" width="8.85546875" style="37" customWidth="1"/>
  </cols>
  <sheetData>
    <row r="1" spans="1:256" ht="15.95" customHeight="1" x14ac:dyDescent="0.2">
      <c r="A1" s="5"/>
      <c r="B1" s="32"/>
      <c r="C1" s="32"/>
      <c r="D1" s="32"/>
      <c r="E1" s="32"/>
      <c r="F1" s="15"/>
    </row>
    <row r="2" spans="1:256" ht="15.95" customHeight="1" x14ac:dyDescent="0.2">
      <c r="A2" s="5" t="s">
        <v>49</v>
      </c>
      <c r="B2" s="6" t="s">
        <v>0</v>
      </c>
      <c r="C2" s="6" t="s">
        <v>1</v>
      </c>
      <c r="D2" s="6" t="s">
        <v>2</v>
      </c>
      <c r="E2" s="6" t="s">
        <v>3</v>
      </c>
      <c r="F2" s="15"/>
    </row>
    <row r="3" spans="1:256" ht="15.95" customHeight="1" x14ac:dyDescent="0.2">
      <c r="A3" s="5"/>
      <c r="B3" s="17" t="s">
        <v>106</v>
      </c>
      <c r="C3" s="11">
        <f>VLOOKUP(B3,Master!$B$3:$D$94,2,FALSE)</f>
        <v>95</v>
      </c>
      <c r="D3" s="11">
        <f>VLOOKUP(B3,Master!$B$3:$D$94,3,FALSE)</f>
        <v>93</v>
      </c>
      <c r="E3" s="33">
        <f t="shared" ref="E3:E23" si="0">SUM(C3:D3)</f>
        <v>188</v>
      </c>
      <c r="F3" s="15"/>
    </row>
    <row r="4" spans="1:256" ht="15.95" customHeight="1" x14ac:dyDescent="0.2">
      <c r="A4" s="5"/>
      <c r="B4" s="10" t="s">
        <v>122</v>
      </c>
      <c r="C4" s="11">
        <f>VLOOKUP(B4,Master!$B$3:$D$94,2,FALSE)</f>
        <v>94</v>
      </c>
      <c r="D4" s="11">
        <f>VLOOKUP(B4,Master!$B$3:$D$94,3,FALSE)</f>
        <v>93</v>
      </c>
      <c r="E4" s="33">
        <f t="shared" si="0"/>
        <v>187</v>
      </c>
      <c r="F4" s="15"/>
    </row>
    <row r="5" spans="1:256" ht="15.95" customHeight="1" x14ac:dyDescent="0.2">
      <c r="A5" s="5"/>
      <c r="B5" s="10" t="s">
        <v>119</v>
      </c>
      <c r="C5" s="11">
        <f>VLOOKUP(B5,Master!$B$3:$D$94,2,FALSE)</f>
        <v>90</v>
      </c>
      <c r="D5" s="11">
        <f>VLOOKUP(B5,Master!$B$3:$D$94,3,FALSE)</f>
        <v>95</v>
      </c>
      <c r="E5" s="33">
        <f t="shared" si="0"/>
        <v>185</v>
      </c>
      <c r="F5" s="15"/>
    </row>
    <row r="6" spans="1:256" ht="15.95" customHeight="1" x14ac:dyDescent="0.2">
      <c r="A6" s="5"/>
      <c r="B6" s="17" t="s">
        <v>107</v>
      </c>
      <c r="C6" s="11">
        <f>VLOOKUP(B6,Master!$B$3:$D$94,2,FALSE)</f>
        <v>89</v>
      </c>
      <c r="D6" s="11">
        <f>VLOOKUP(B6,Master!$B$3:$D$94,3,FALSE)</f>
        <v>94</v>
      </c>
      <c r="E6" s="33">
        <f t="shared" si="0"/>
        <v>183</v>
      </c>
      <c r="F6" s="15"/>
    </row>
    <row r="7" spans="1:256" ht="15.95" customHeight="1" x14ac:dyDescent="0.2">
      <c r="A7" s="5"/>
      <c r="B7" s="146" t="s">
        <v>61</v>
      </c>
      <c r="C7" s="11">
        <f>VLOOKUP(B7,Master!$B$3:$D$94,2,FALSE)</f>
        <v>89</v>
      </c>
      <c r="D7" s="11">
        <f>VLOOKUP(B7,Master!$B$3:$D$94,3,FALSE)</f>
        <v>91</v>
      </c>
      <c r="E7" s="33">
        <f t="shared" si="0"/>
        <v>180</v>
      </c>
      <c r="F7" s="15"/>
    </row>
    <row r="8" spans="1:256" ht="15.95" customHeight="1" x14ac:dyDescent="0.2">
      <c r="A8" s="5"/>
      <c r="B8" s="17" t="s">
        <v>59</v>
      </c>
      <c r="C8" s="11">
        <f>VLOOKUP(B8,Master!$B$3:$D$94,2,FALSE)</f>
        <v>92</v>
      </c>
      <c r="D8" s="11">
        <f>VLOOKUP(B8,Master!$B$3:$D$94,3,FALSE)</f>
        <v>87</v>
      </c>
      <c r="E8" s="33">
        <f t="shared" si="0"/>
        <v>179</v>
      </c>
      <c r="F8" s="15"/>
    </row>
    <row r="9" spans="1:256" ht="15.95" customHeight="1" x14ac:dyDescent="0.2">
      <c r="A9" s="5"/>
      <c r="B9" s="10" t="s">
        <v>118</v>
      </c>
      <c r="C9" s="11">
        <f>VLOOKUP(B9,Master!$B$3:$D$94,2,FALSE)</f>
        <v>89</v>
      </c>
      <c r="D9" s="11">
        <f>VLOOKUP(B9,Master!$B$3:$D$94,3,FALSE)</f>
        <v>89</v>
      </c>
      <c r="E9" s="33">
        <f t="shared" si="0"/>
        <v>178</v>
      </c>
      <c r="F9" s="15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5.95" customHeight="1" x14ac:dyDescent="0.2">
      <c r="A10" s="5"/>
      <c r="B10" s="17" t="s">
        <v>124</v>
      </c>
      <c r="C10" s="11">
        <f>VLOOKUP(B10,Master!$B$3:$D$94,2,FALSE)</f>
        <v>85</v>
      </c>
      <c r="D10" s="11">
        <f>VLOOKUP(B10,Master!$B$3:$D$94,3,FALSE)</f>
        <v>90</v>
      </c>
      <c r="E10" s="33">
        <f t="shared" si="0"/>
        <v>175</v>
      </c>
      <c r="F10" s="15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5.95" customHeight="1" x14ac:dyDescent="0.2">
      <c r="A11" s="5"/>
      <c r="B11" s="17" t="s">
        <v>125</v>
      </c>
      <c r="C11" s="11">
        <f>VLOOKUP(B11,Master!$B$3:$D$94,2,FALSE)</f>
        <v>86</v>
      </c>
      <c r="D11" s="11">
        <f>VLOOKUP(B11,Master!$B$3:$D$94,3,FALSE)</f>
        <v>88</v>
      </c>
      <c r="E11" s="33">
        <f t="shared" si="0"/>
        <v>174</v>
      </c>
      <c r="F11" s="15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5.95" customHeight="1" x14ac:dyDescent="0.2">
      <c r="A12" s="5"/>
      <c r="B12" s="17" t="s">
        <v>108</v>
      </c>
      <c r="C12" s="11">
        <f>VLOOKUP(B12,Master!$B$3:$D$94,2,FALSE)</f>
        <v>86</v>
      </c>
      <c r="D12" s="11">
        <f>VLOOKUP(B12,Master!$B$3:$D$94,3,FALSE)</f>
        <v>87</v>
      </c>
      <c r="E12" s="33">
        <f t="shared" si="0"/>
        <v>173</v>
      </c>
      <c r="F12" s="15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5.95" customHeight="1" x14ac:dyDescent="0.2">
      <c r="A13" s="5"/>
      <c r="B13" s="17" t="s">
        <v>109</v>
      </c>
      <c r="C13" s="11">
        <f>VLOOKUP(B13,Master!$B$3:$D$94,2,FALSE)</f>
        <v>88</v>
      </c>
      <c r="D13" s="11">
        <f>VLOOKUP(B13,Master!$B$3:$D$94,3,FALSE)</f>
        <v>85</v>
      </c>
      <c r="E13" s="33">
        <f t="shared" si="0"/>
        <v>173</v>
      </c>
      <c r="F13" s="15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5.95" customHeight="1" x14ac:dyDescent="0.2">
      <c r="A14" s="5"/>
      <c r="B14" s="17" t="s">
        <v>60</v>
      </c>
      <c r="C14" s="11">
        <f>VLOOKUP(B14,Master!$B$3:$D$94,2,FALSE)</f>
        <v>85</v>
      </c>
      <c r="D14" s="11">
        <f>VLOOKUP(B14,Master!$B$3:$D$94,3,FALSE)</f>
        <v>88</v>
      </c>
      <c r="E14" s="33">
        <f t="shared" si="0"/>
        <v>173</v>
      </c>
      <c r="F14" s="15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5.95" customHeight="1" x14ac:dyDescent="0.2">
      <c r="A15" s="5"/>
      <c r="B15" s="10" t="s">
        <v>123</v>
      </c>
      <c r="C15" s="11">
        <f>VLOOKUP(B15,Master!$B$3:$D$94,2,FALSE)</f>
        <v>83</v>
      </c>
      <c r="D15" s="11">
        <f>VLOOKUP(B15,Master!$B$3:$D$94,3,FALSE)</f>
        <v>89</v>
      </c>
      <c r="E15" s="33">
        <f t="shared" si="0"/>
        <v>172</v>
      </c>
      <c r="F15" s="15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5.95" customHeight="1" x14ac:dyDescent="0.2">
      <c r="A16" s="5"/>
      <c r="B16" s="10" t="s">
        <v>56</v>
      </c>
      <c r="C16" s="11">
        <f>VLOOKUP(B16,Master!$B$3:$D$94,2,FALSE)</f>
        <v>81</v>
      </c>
      <c r="D16" s="11">
        <f>VLOOKUP(B16,Master!$B$3:$D$94,3,FALSE)</f>
        <v>89</v>
      </c>
      <c r="E16" s="33">
        <f t="shared" si="0"/>
        <v>170</v>
      </c>
      <c r="F16" s="1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5.95" customHeight="1" x14ac:dyDescent="0.2">
      <c r="A17" s="5"/>
      <c r="B17" s="17" t="s">
        <v>64</v>
      </c>
      <c r="C17" s="11">
        <f>VLOOKUP(B17,Master!$B$3:$D$94,2,FALSE)</f>
        <v>80</v>
      </c>
      <c r="D17" s="11">
        <f>VLOOKUP(B17,Master!$B$3:$D$94,3,FALSE)</f>
        <v>87</v>
      </c>
      <c r="E17" s="33">
        <f t="shared" si="0"/>
        <v>167</v>
      </c>
      <c r="F17" s="15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5.95" customHeight="1" x14ac:dyDescent="0.2">
      <c r="A18" s="5"/>
      <c r="B18" s="17" t="s">
        <v>63</v>
      </c>
      <c r="C18" s="11">
        <f>VLOOKUP(B18,Master!$B$3:$D$94,2,FALSE)</f>
        <v>82</v>
      </c>
      <c r="D18" s="11">
        <f>VLOOKUP(B18,Master!$B$3:$D$94,3,FALSE)</f>
        <v>82</v>
      </c>
      <c r="E18" s="33">
        <f t="shared" si="0"/>
        <v>164</v>
      </c>
      <c r="F18" s="15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5.95" customHeight="1" x14ac:dyDescent="0.2">
      <c r="A19" s="5"/>
      <c r="B19" s="17" t="s">
        <v>55</v>
      </c>
      <c r="C19" s="11">
        <f>VLOOKUP(B19,Master!$B$3:$D$94,2,FALSE)</f>
        <v>88</v>
      </c>
      <c r="D19" s="11">
        <f>VLOOKUP(B19,Master!$B$3:$D$94,3,FALSE)</f>
        <v>74</v>
      </c>
      <c r="E19" s="33">
        <f t="shared" si="0"/>
        <v>162</v>
      </c>
      <c r="F19" s="15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5.95" customHeight="1" x14ac:dyDescent="0.2">
      <c r="A20" s="5"/>
      <c r="B20" s="10" t="s">
        <v>54</v>
      </c>
      <c r="C20" s="11">
        <f>VLOOKUP(B20,Master!$B$3:$D$94,2,FALSE)</f>
        <v>83</v>
      </c>
      <c r="D20" s="11">
        <f>VLOOKUP(B20,Master!$B$3:$D$94,3,FALSE)</f>
        <v>74</v>
      </c>
      <c r="E20" s="33">
        <f t="shared" si="0"/>
        <v>157</v>
      </c>
      <c r="F20" s="15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5.95" customHeight="1" x14ac:dyDescent="0.2">
      <c r="A21" s="5"/>
      <c r="B21" s="17" t="s">
        <v>74</v>
      </c>
      <c r="C21" s="11">
        <f>VLOOKUP(B21,Master!$B$3:$D$94,2,FALSE)</f>
        <v>79</v>
      </c>
      <c r="D21" s="11">
        <f>VLOOKUP(B21,Master!$B$3:$D$94,3,FALSE)</f>
        <v>70</v>
      </c>
      <c r="E21" s="33">
        <f t="shared" si="0"/>
        <v>149</v>
      </c>
      <c r="F21" s="1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5.95" customHeight="1" x14ac:dyDescent="0.2">
      <c r="A22" s="5"/>
      <c r="B22" s="10" t="s">
        <v>53</v>
      </c>
      <c r="C22" s="11">
        <f>VLOOKUP(B22,Master!$B$3:$D$94,2,FALSE)</f>
        <v>0</v>
      </c>
      <c r="D22" s="11">
        <f>VLOOKUP(B22,Master!$B$3:$D$94,3,FALSE)</f>
        <v>0</v>
      </c>
      <c r="E22" s="33">
        <f t="shared" si="0"/>
        <v>0</v>
      </c>
      <c r="F22" s="15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5.95" customHeight="1" x14ac:dyDescent="0.2">
      <c r="A23" s="5"/>
      <c r="B23" s="17" t="s">
        <v>62</v>
      </c>
      <c r="C23" s="11">
        <f>VLOOKUP(B23,Master!$B$3:$D$94,2,FALSE)</f>
        <v>0</v>
      </c>
      <c r="D23" s="11">
        <f>VLOOKUP(B23,Master!$B$3:$D$94,3,FALSE)</f>
        <v>0</v>
      </c>
      <c r="E23" s="33">
        <f t="shared" si="0"/>
        <v>0</v>
      </c>
      <c r="F23" s="15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5.9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/>
      <c r="IR24"/>
      <c r="IS24"/>
      <c r="IT24"/>
      <c r="IU24"/>
      <c r="IV24"/>
    </row>
    <row r="25" spans="1:256" ht="15.95" customHeight="1" x14ac:dyDescent="0.2"/>
    <row r="26" spans="1:256" ht="15.95" customHeight="1" x14ac:dyDescent="0.2"/>
    <row r="27" spans="1:256" ht="15.95" customHeight="1" x14ac:dyDescent="0.2"/>
    <row r="28" spans="1:256" ht="15.95" customHeight="1" x14ac:dyDescent="0.2"/>
    <row r="29" spans="1:256" ht="15.95" customHeight="1" x14ac:dyDescent="0.2"/>
    <row r="30" spans="1:256" ht="15.95" customHeight="1" x14ac:dyDescent="0.2"/>
    <row r="31" spans="1:256" ht="15.95" customHeight="1" x14ac:dyDescent="0.2"/>
    <row r="32" spans="1:256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</sheetData>
  <sortState ref="A3:E23">
    <sortCondition descending="1" ref="E3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showGridLines="0" workbookViewId="0">
      <selection activeCell="A3" sqref="A3"/>
    </sheetView>
  </sheetViews>
  <sheetFormatPr defaultColWidth="8.85546875" defaultRowHeight="12.75" customHeight="1" x14ac:dyDescent="0.2"/>
  <cols>
    <col min="1" max="1" width="8.85546875" style="38" customWidth="1"/>
    <col min="2" max="2" width="19.85546875" style="38" customWidth="1"/>
    <col min="3" max="256" width="8.85546875" style="38" customWidth="1"/>
  </cols>
  <sheetData>
    <row r="1" spans="1:6" ht="15.95" customHeight="1" x14ac:dyDescent="0.2">
      <c r="A1" s="5"/>
      <c r="B1" s="32"/>
      <c r="C1" s="32"/>
      <c r="D1" s="32"/>
      <c r="E1" s="32"/>
      <c r="F1" s="15"/>
    </row>
    <row r="2" spans="1:6" ht="15.95" customHeight="1" x14ac:dyDescent="0.2">
      <c r="A2" s="5" t="s">
        <v>50</v>
      </c>
      <c r="B2" s="6" t="s">
        <v>0</v>
      </c>
      <c r="C2" s="6" t="s">
        <v>1</v>
      </c>
      <c r="D2" s="6" t="s">
        <v>2</v>
      </c>
      <c r="E2" s="6" t="s">
        <v>3</v>
      </c>
      <c r="F2" s="15"/>
    </row>
    <row r="3" spans="1:6" ht="15.95" customHeight="1" x14ac:dyDescent="0.2">
      <c r="A3" s="5"/>
      <c r="B3" s="10" t="s">
        <v>120</v>
      </c>
      <c r="C3" s="11">
        <f>VLOOKUP(B3,Master!$B$3:$D$94,2,FALSE)</f>
        <v>93</v>
      </c>
      <c r="D3" s="11">
        <f>VLOOKUP(B3,Master!$B$3:$D$94,3,FALSE)</f>
        <v>92</v>
      </c>
      <c r="E3" s="33">
        <f>SUM(C3:D3)</f>
        <v>185</v>
      </c>
      <c r="F3" s="15"/>
    </row>
    <row r="4" spans="1:6" ht="15.95" customHeight="1" x14ac:dyDescent="0.2">
      <c r="A4" s="5"/>
      <c r="B4" s="10" t="s">
        <v>110</v>
      </c>
      <c r="C4" s="11">
        <f>VLOOKUP(B4,Master!$B$3:$D$94,2,FALSE)</f>
        <v>100</v>
      </c>
      <c r="D4" s="11">
        <f>VLOOKUP(B4,Master!$B$3:$D$94,3,FALSE)</f>
        <v>100</v>
      </c>
      <c r="E4" s="33">
        <f>SUM(C4:D4)</f>
        <v>200</v>
      </c>
      <c r="F4" s="15"/>
    </row>
    <row r="5" spans="1:6" ht="15.95" customHeight="1" x14ac:dyDescent="0.2"/>
    <row r="6" spans="1:6" ht="15.95" customHeight="1" x14ac:dyDescent="0.2"/>
    <row r="7" spans="1:6" ht="15.95" customHeight="1" x14ac:dyDescent="0.2"/>
    <row r="8" spans="1:6" ht="15.95" customHeight="1" x14ac:dyDescent="0.2"/>
    <row r="9" spans="1:6" ht="15.95" customHeight="1" x14ac:dyDescent="0.2"/>
    <row r="10" spans="1:6" ht="15.95" customHeight="1" x14ac:dyDescent="0.2"/>
    <row r="11" spans="1:6" ht="15.95" customHeight="1" x14ac:dyDescent="0.2"/>
    <row r="12" spans="1:6" ht="15.95" customHeight="1" x14ac:dyDescent="0.2"/>
    <row r="13" spans="1:6" ht="15.95" customHeight="1" x14ac:dyDescent="0.2"/>
    <row r="14" spans="1:6" ht="15.95" customHeight="1" x14ac:dyDescent="0.2"/>
    <row r="15" spans="1:6" ht="15.95" customHeight="1" x14ac:dyDescent="0.2"/>
    <row r="16" spans="1:6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  <row r="24" ht="15.95" customHeight="1" x14ac:dyDescent="0.2"/>
    <row r="25" ht="15.95" customHeight="1" x14ac:dyDescent="0.2"/>
    <row r="26" ht="15.95" customHeight="1" x14ac:dyDescent="0.2"/>
    <row r="27" ht="15.95" customHeight="1" x14ac:dyDescent="0.2"/>
    <row r="28" ht="15.95" customHeight="1" x14ac:dyDescent="0.2"/>
    <row r="29" ht="15.95" customHeight="1" x14ac:dyDescent="0.2"/>
    <row r="30" ht="15.95" customHeight="1" x14ac:dyDescent="0.2"/>
    <row r="31" ht="15.95" customHeight="1" x14ac:dyDescent="0.2"/>
    <row r="32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</sheetData>
  <sortState ref="A3:E4">
    <sortCondition descending="1" ref="E2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showGridLines="0" topLeftCell="A29" workbookViewId="0">
      <selection activeCell="G52" sqref="G52"/>
    </sheetView>
  </sheetViews>
  <sheetFormatPr defaultColWidth="8.85546875" defaultRowHeight="12.75" customHeight="1" x14ac:dyDescent="0.2"/>
  <cols>
    <col min="1" max="1" width="2.28515625" style="39" customWidth="1"/>
    <col min="2" max="2" width="18.85546875" style="39" customWidth="1"/>
    <col min="3" max="5" width="9.140625" style="39" customWidth="1"/>
    <col min="6" max="6" width="3" style="39" customWidth="1"/>
    <col min="7" max="7" width="17.28515625" style="39" customWidth="1"/>
    <col min="8" max="10" width="9.140625" style="39" customWidth="1"/>
    <col min="11" max="11" width="2.42578125" style="39" customWidth="1"/>
    <col min="12" max="12" width="19.85546875" style="39" customWidth="1"/>
    <col min="13" max="16" width="9.140625" style="39" customWidth="1"/>
    <col min="17" max="256" width="8.85546875" style="39" customWidth="1"/>
  </cols>
  <sheetData>
    <row r="1" spans="1:256" ht="17.100000000000001" customHeight="1" x14ac:dyDescent="0.2">
      <c r="A1" s="40" t="s">
        <v>10</v>
      </c>
      <c r="B1" s="2"/>
      <c r="C1" s="2"/>
      <c r="D1" s="41"/>
      <c r="E1" s="41"/>
      <c r="F1" s="2"/>
      <c r="G1" s="41"/>
      <c r="H1" s="2"/>
      <c r="I1" s="41"/>
      <c r="J1" s="41"/>
      <c r="K1" s="2"/>
      <c r="L1" s="41"/>
      <c r="M1" s="2"/>
      <c r="N1" s="41"/>
      <c r="O1" s="41"/>
      <c r="P1" s="2"/>
    </row>
    <row r="2" spans="1:256" ht="17.100000000000001" customHeight="1" x14ac:dyDescent="0.2">
      <c r="A2" s="16"/>
      <c r="B2" s="3"/>
      <c r="C2" s="2"/>
      <c r="D2" s="41"/>
      <c r="E2" s="41"/>
      <c r="F2" s="2"/>
      <c r="G2" s="42"/>
      <c r="H2" s="2"/>
      <c r="I2" s="41"/>
      <c r="J2" s="41"/>
      <c r="K2" s="2"/>
      <c r="L2" s="42"/>
      <c r="M2" s="2"/>
      <c r="N2" s="41"/>
      <c r="O2" s="41"/>
      <c r="P2" s="2"/>
    </row>
    <row r="3" spans="1:256" ht="17.100000000000001" customHeight="1" x14ac:dyDescent="0.2">
      <c r="A3" s="43"/>
      <c r="B3" s="44" t="s">
        <v>11</v>
      </c>
      <c r="C3" s="45"/>
      <c r="D3" s="42"/>
      <c r="E3" s="42"/>
      <c r="F3" s="5"/>
      <c r="G3" s="44" t="s">
        <v>12</v>
      </c>
      <c r="H3" s="45"/>
      <c r="I3" s="42"/>
      <c r="J3" s="42"/>
      <c r="K3" s="43"/>
      <c r="L3" s="44" t="s">
        <v>13</v>
      </c>
      <c r="M3" s="46"/>
      <c r="N3" s="42"/>
      <c r="O3" s="42"/>
      <c r="P3" s="2"/>
    </row>
    <row r="4" spans="1:256" ht="17.100000000000001" customHeight="1" x14ac:dyDescent="0.2">
      <c r="A4" s="43"/>
      <c r="B4" s="6" t="s">
        <v>0</v>
      </c>
      <c r="C4" s="6" t="s">
        <v>1</v>
      </c>
      <c r="D4" s="6" t="s">
        <v>2</v>
      </c>
      <c r="E4" s="6" t="s">
        <v>3</v>
      </c>
      <c r="F4" s="47"/>
      <c r="G4" s="6" t="s">
        <v>0</v>
      </c>
      <c r="H4" s="6" t="s">
        <v>1</v>
      </c>
      <c r="I4" s="6" t="s">
        <v>2</v>
      </c>
      <c r="J4" s="6" t="s">
        <v>3</v>
      </c>
      <c r="K4" s="48"/>
      <c r="L4" s="6" t="s">
        <v>0</v>
      </c>
      <c r="M4" s="6" t="s">
        <v>1</v>
      </c>
      <c r="N4" s="6" t="s">
        <v>2</v>
      </c>
      <c r="O4" s="6" t="s">
        <v>3</v>
      </c>
      <c r="P4" s="15"/>
    </row>
    <row r="5" spans="1:256" ht="17.100000000000001" customHeight="1" x14ac:dyDescent="0.2">
      <c r="A5" s="43"/>
      <c r="B5" s="10" t="s">
        <v>45</v>
      </c>
      <c r="C5" s="11">
        <f>VLOOKUP(B5,Master!$B$3:$D$94,2,FALSE)</f>
        <v>97</v>
      </c>
      <c r="D5" s="11">
        <f>VLOOKUP(B5,Master!$B$3:$D$94,3,FALSE)</f>
        <v>97</v>
      </c>
      <c r="E5" s="11">
        <f>SUM(C5:D5)</f>
        <v>194</v>
      </c>
      <c r="F5" s="47"/>
      <c r="G5" s="10" t="s">
        <v>46</v>
      </c>
      <c r="H5" s="11">
        <f>VLOOKUP(G5,Master!$B$3:$D$94,2,FALSE)</f>
        <v>84</v>
      </c>
      <c r="I5" s="11">
        <f>VLOOKUP(G5,Master!$B$3:$D$94,3,FALSE)</f>
        <v>88</v>
      </c>
      <c r="J5" s="11">
        <f>SUM(H5:I5)</f>
        <v>172</v>
      </c>
      <c r="K5" s="48"/>
      <c r="L5" s="17" t="s">
        <v>48</v>
      </c>
      <c r="M5" s="11">
        <f>VLOOKUP(L5,Master!$B$3:$D$94,2,FALSE)</f>
        <v>88</v>
      </c>
      <c r="N5" s="11">
        <f>VLOOKUP(L5,Master!$B$3:$D$94,3,FALSE)</f>
        <v>91</v>
      </c>
      <c r="O5" s="11">
        <f>SUM(M5:N5)</f>
        <v>179</v>
      </c>
      <c r="P5" s="15"/>
    </row>
    <row r="6" spans="1:256" ht="17.100000000000001" customHeight="1" x14ac:dyDescent="0.2">
      <c r="A6" s="43"/>
      <c r="B6" s="14" t="s">
        <v>51</v>
      </c>
      <c r="C6" s="11">
        <f>VLOOKUP(B6,Master!$B$3:$D$94,2,FALSE)</f>
        <v>90</v>
      </c>
      <c r="D6" s="11">
        <f>VLOOKUP(B6,Master!$B$3:$D$94,3,FALSE)</f>
        <v>98</v>
      </c>
      <c r="E6" s="11">
        <f>SUM(C6:D6)</f>
        <v>188</v>
      </c>
      <c r="F6" s="47"/>
      <c r="G6" s="10" t="s">
        <v>44</v>
      </c>
      <c r="H6" s="11">
        <f>VLOOKUP(G6,Master!$B$3:$D$94,2,FALSE)</f>
        <v>91</v>
      </c>
      <c r="I6" s="11">
        <f>VLOOKUP(G6,Master!$B$3:$D$94,3,FALSE)</f>
        <v>95</v>
      </c>
      <c r="J6" s="11">
        <f>SUM(H6:I6)</f>
        <v>186</v>
      </c>
      <c r="K6" s="48"/>
      <c r="L6" s="17" t="s">
        <v>52</v>
      </c>
      <c r="M6" s="11">
        <f>VLOOKUP(L6,Master!$B$3:$D$94,2,FALSE)</f>
        <v>76</v>
      </c>
      <c r="N6" s="11">
        <f>VLOOKUP(L6,Master!$B$3:$D$94,3,FALSE)</f>
        <v>90</v>
      </c>
      <c r="O6" s="11">
        <f>SUM(M6:N6)</f>
        <v>166</v>
      </c>
      <c r="P6" s="15"/>
    </row>
    <row r="7" spans="1:256" ht="17.100000000000001" customHeight="1" x14ac:dyDescent="0.2">
      <c r="A7" s="41"/>
      <c r="B7" s="26"/>
      <c r="C7" s="21"/>
      <c r="D7" s="49"/>
      <c r="E7" s="33">
        <f>SUM(E5:E6)</f>
        <v>382</v>
      </c>
      <c r="F7" s="50"/>
      <c r="G7" s="51"/>
      <c r="H7" s="21"/>
      <c r="I7" s="49"/>
      <c r="J7" s="33">
        <f>SUM(J5:J6)</f>
        <v>358</v>
      </c>
      <c r="K7" s="50"/>
      <c r="L7" s="51"/>
      <c r="M7" s="52"/>
      <c r="N7" s="53"/>
      <c r="O7" s="33">
        <f>SUM(O5:O6)</f>
        <v>345</v>
      </c>
      <c r="P7" s="15"/>
    </row>
    <row r="8" spans="1:256" ht="17.100000000000001" customHeight="1" x14ac:dyDescent="0.2">
      <c r="A8" s="41"/>
      <c r="B8" s="77"/>
      <c r="C8" s="71"/>
      <c r="D8" s="122"/>
      <c r="E8" s="123"/>
      <c r="F8" s="124"/>
      <c r="G8" s="125"/>
      <c r="H8" s="71"/>
      <c r="I8" s="122"/>
      <c r="J8" s="123"/>
      <c r="K8" s="124"/>
      <c r="L8" s="125"/>
      <c r="M8" s="126"/>
      <c r="N8" s="127"/>
      <c r="O8" s="123"/>
      <c r="P8" s="8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7.100000000000001" customHeight="1" x14ac:dyDescent="0.2">
      <c r="A9" s="41"/>
      <c r="B9" s="44" t="s">
        <v>57</v>
      </c>
      <c r="C9" s="46"/>
      <c r="D9" s="42"/>
      <c r="E9" s="42"/>
      <c r="F9" s="124"/>
      <c r="G9" s="125"/>
      <c r="H9" s="71"/>
      <c r="I9" s="122"/>
      <c r="J9" s="123"/>
      <c r="K9" s="124"/>
      <c r="L9" s="125"/>
      <c r="M9" s="126"/>
      <c r="N9" s="127"/>
      <c r="O9" s="123"/>
      <c r="P9" s="8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7.100000000000001" customHeight="1" x14ac:dyDescent="0.2">
      <c r="A10" s="41"/>
      <c r="B10" s="6" t="s">
        <v>0</v>
      </c>
      <c r="C10" s="6" t="s">
        <v>1</v>
      </c>
      <c r="D10" s="6" t="s">
        <v>2</v>
      </c>
      <c r="E10" s="6" t="s">
        <v>3</v>
      </c>
      <c r="F10" s="124"/>
      <c r="G10" s="125"/>
      <c r="H10" s="71"/>
      <c r="I10" s="122"/>
      <c r="J10" s="123"/>
      <c r="K10" s="124"/>
      <c r="L10" s="125"/>
      <c r="M10" s="126"/>
      <c r="N10" s="127"/>
      <c r="O10" s="123"/>
      <c r="P10" s="8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7.100000000000001" customHeight="1" x14ac:dyDescent="0.2">
      <c r="A11" s="41"/>
      <c r="B11" s="17" t="s">
        <v>47</v>
      </c>
      <c r="C11" s="11" t="e">
        <f>VLOOKUP(B11,Master!$B$3:$D$94,2,FALSE)</f>
        <v>#N/A</v>
      </c>
      <c r="D11" s="11" t="e">
        <f>VLOOKUP(B11,Master!$B$3:$D$94,3,FALSE)</f>
        <v>#N/A</v>
      </c>
      <c r="E11" s="11" t="e">
        <f>SUM(C11:D11)</f>
        <v>#N/A</v>
      </c>
      <c r="F11" s="124"/>
      <c r="G11" s="125"/>
      <c r="H11" s="71"/>
      <c r="I11" s="122"/>
      <c r="J11" s="123"/>
      <c r="K11" s="124"/>
      <c r="L11" s="125"/>
      <c r="M11" s="126"/>
      <c r="N11" s="127"/>
      <c r="O11" s="123"/>
      <c r="P11" s="8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7.100000000000001" customHeight="1" x14ac:dyDescent="0.2">
      <c r="A12" s="41"/>
      <c r="B12" s="17" t="s">
        <v>55</v>
      </c>
      <c r="C12" s="11">
        <f>VLOOKUP(B12,Master!$B$3:$D$94,2,FALSE)</f>
        <v>88</v>
      </c>
      <c r="D12" s="11">
        <f>VLOOKUP(B12,Master!$B$3:$D$94,3,FALSE)</f>
        <v>74</v>
      </c>
      <c r="E12" s="11">
        <f>SUM(C12:D12)</f>
        <v>162</v>
      </c>
      <c r="F12" s="124"/>
      <c r="G12" s="125"/>
      <c r="H12" s="71"/>
      <c r="I12" s="122"/>
      <c r="J12" s="123"/>
      <c r="K12" s="124"/>
      <c r="L12" s="125"/>
      <c r="M12" s="126"/>
      <c r="N12" s="127"/>
      <c r="O12" s="123"/>
      <c r="P12" s="8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7.100000000000001" customHeight="1" x14ac:dyDescent="0.2">
      <c r="A13" s="41"/>
      <c r="B13" s="51"/>
      <c r="C13" s="52"/>
      <c r="D13" s="53"/>
      <c r="E13" s="33" t="e">
        <f>SUM(E11:E12)</f>
        <v>#N/A</v>
      </c>
      <c r="F13" s="124"/>
      <c r="G13" s="125"/>
      <c r="H13" s="71"/>
      <c r="I13" s="122"/>
      <c r="J13" s="123"/>
      <c r="K13" s="124"/>
      <c r="L13" s="125"/>
      <c r="M13" s="126"/>
      <c r="N13" s="127"/>
      <c r="O13" s="123"/>
      <c r="P13" s="8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2.75" customHeight="1" x14ac:dyDescent="0.2">
      <c r="A14" s="55"/>
      <c r="B14" s="4"/>
      <c r="C14" s="4"/>
      <c r="D14" s="4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56" ht="9" customHeight="1" x14ac:dyDescent="0.2">
      <c r="A15" s="56"/>
      <c r="B15" s="57"/>
      <c r="C15" s="58"/>
      <c r="D15" s="59"/>
      <c r="E15" s="60"/>
      <c r="F15" s="61"/>
      <c r="G15" s="62"/>
      <c r="H15" s="63"/>
      <c r="I15" s="64"/>
      <c r="J15" s="63"/>
      <c r="K15" s="63"/>
      <c r="L15" s="62"/>
      <c r="M15" s="64"/>
      <c r="N15" s="64"/>
      <c r="O15" s="63"/>
      <c r="P15" s="65"/>
    </row>
    <row r="16" spans="1:256" ht="17.100000000000001" customHeight="1" x14ac:dyDescent="0.2">
      <c r="A16" s="66"/>
      <c r="B16" s="44" t="s">
        <v>14</v>
      </c>
      <c r="C16" s="45"/>
      <c r="D16" s="42"/>
      <c r="E16" s="26"/>
      <c r="F16" s="67"/>
      <c r="G16" s="44" t="s">
        <v>15</v>
      </c>
      <c r="H16" s="68"/>
      <c r="I16" s="69"/>
      <c r="J16" s="69"/>
      <c r="K16" s="66"/>
      <c r="L16" s="44" t="s">
        <v>16</v>
      </c>
      <c r="M16" s="68"/>
      <c r="N16" s="69"/>
      <c r="O16" s="70"/>
      <c r="P16" s="71"/>
    </row>
    <row r="17" spans="1:16" ht="17.100000000000001" customHeight="1" x14ac:dyDescent="0.2">
      <c r="A17" s="43"/>
      <c r="B17" s="6"/>
      <c r="C17" s="6" t="s">
        <v>1</v>
      </c>
      <c r="D17" s="6" t="s">
        <v>2</v>
      </c>
      <c r="E17" s="6" t="s">
        <v>3</v>
      </c>
      <c r="F17" s="47"/>
      <c r="G17" s="6" t="s">
        <v>0</v>
      </c>
      <c r="H17" s="6" t="s">
        <v>1</v>
      </c>
      <c r="I17" s="6" t="s">
        <v>2</v>
      </c>
      <c r="J17" s="6" t="s">
        <v>3</v>
      </c>
      <c r="K17" s="48"/>
      <c r="L17" s="6" t="s">
        <v>0</v>
      </c>
      <c r="M17" s="6" t="s">
        <v>1</v>
      </c>
      <c r="N17" s="6" t="s">
        <v>2</v>
      </c>
      <c r="O17" s="6" t="s">
        <v>3</v>
      </c>
      <c r="P17" s="15"/>
    </row>
    <row r="18" spans="1:16" ht="17.100000000000001" customHeight="1" x14ac:dyDescent="0.2">
      <c r="A18" s="43"/>
      <c r="B18" s="10" t="s">
        <v>38</v>
      </c>
      <c r="C18" s="11">
        <f>VLOOKUP(B18,Master!$B$3:$D$94,2,FALSE)</f>
        <v>93</v>
      </c>
      <c r="D18" s="11">
        <f>VLOOKUP(B18,Master!$B$3:$D$94,3,FALSE)</f>
        <v>98</v>
      </c>
      <c r="E18" s="11">
        <f>SUM(C18:D18)</f>
        <v>191</v>
      </c>
      <c r="F18" s="47"/>
      <c r="G18" s="10" t="s">
        <v>37</v>
      </c>
      <c r="H18" s="11">
        <f>VLOOKUP(G18,Master!$B$3:$D$94,2,FALSE)</f>
        <v>94</v>
      </c>
      <c r="I18" s="11">
        <f>VLOOKUP(G18,Master!$B$3:$D$94,3,FALSE)</f>
        <v>95</v>
      </c>
      <c r="J18" s="11">
        <f>SUM(H18:I18)</f>
        <v>189</v>
      </c>
      <c r="K18" s="48"/>
      <c r="L18" s="10" t="s">
        <v>58</v>
      </c>
      <c r="M18" s="11">
        <f>VLOOKUP(L18,Master!$B$3:$D$94,2,FALSE)</f>
        <v>96</v>
      </c>
      <c r="N18" s="11">
        <f>VLOOKUP(L18,Master!$B$3:$D$94,3,FALSE)</f>
        <v>98</v>
      </c>
      <c r="O18" s="11">
        <f>SUM(M18:N18)</f>
        <v>194</v>
      </c>
      <c r="P18" s="15"/>
    </row>
    <row r="19" spans="1:16" ht="17.100000000000001" customHeight="1" x14ac:dyDescent="0.2">
      <c r="A19" s="43"/>
      <c r="B19" s="10" t="s">
        <v>39</v>
      </c>
      <c r="C19" s="11">
        <f>VLOOKUP(B19,Master!$B$3:$D$94,2,FALSE)</f>
        <v>95</v>
      </c>
      <c r="D19" s="11">
        <f>VLOOKUP(B19,Master!$B$3:$D$94,3,FALSE)</f>
        <v>94</v>
      </c>
      <c r="E19" s="11">
        <f>SUM(C19:D19)</f>
        <v>189</v>
      </c>
      <c r="F19" s="47"/>
      <c r="G19" s="10" t="s">
        <v>42</v>
      </c>
      <c r="H19" s="11">
        <f>VLOOKUP(G19,Master!$B$3:$D$94,2,FALSE)</f>
        <v>90</v>
      </c>
      <c r="I19" s="11">
        <f>VLOOKUP(G19,Master!$B$3:$D$94,3,FALSE)</f>
        <v>94</v>
      </c>
      <c r="J19" s="11">
        <f>SUM(H19:I19)</f>
        <v>184</v>
      </c>
      <c r="K19" s="48"/>
      <c r="L19" s="10" t="s">
        <v>43</v>
      </c>
      <c r="M19" s="11">
        <f>VLOOKUP(L19,Master!$B$3:$D$94,2,FALSE)</f>
        <v>85</v>
      </c>
      <c r="N19" s="11">
        <f>VLOOKUP(L19,Master!$B$3:$D$94,3,FALSE)</f>
        <v>93</v>
      </c>
      <c r="O19" s="11">
        <f>SUM(M19:N19)</f>
        <v>178</v>
      </c>
      <c r="P19" s="72"/>
    </row>
    <row r="20" spans="1:16" ht="17.100000000000001" customHeight="1" x14ac:dyDescent="0.2">
      <c r="A20" s="41"/>
      <c r="B20" s="21"/>
      <c r="C20" s="52"/>
      <c r="D20" s="53"/>
      <c r="E20" s="33">
        <f>SUM(E18:E19)</f>
        <v>380</v>
      </c>
      <c r="F20" s="15"/>
      <c r="G20" s="26"/>
      <c r="H20" s="52"/>
      <c r="I20" s="53"/>
      <c r="J20" s="33">
        <f>SUM(J18:J19)</f>
        <v>373</v>
      </c>
      <c r="K20" s="50"/>
      <c r="L20" s="51"/>
      <c r="M20" s="52"/>
      <c r="N20" s="53"/>
      <c r="O20" s="33">
        <f>SUM(O18:O19)</f>
        <v>372</v>
      </c>
      <c r="P20" s="15"/>
    </row>
    <row r="21" spans="1:16" ht="17.100000000000001" customHeight="1" x14ac:dyDescent="0.2">
      <c r="A21" s="4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7.100000000000001" customHeight="1" x14ac:dyDescent="0.2">
      <c r="A22" s="55"/>
      <c r="B22" s="4"/>
      <c r="C22" s="4"/>
      <c r="D22" s="4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9.75" customHeight="1" x14ac:dyDescent="0.2">
      <c r="A23" s="56"/>
      <c r="B23" s="57"/>
      <c r="C23" s="64"/>
      <c r="D23" s="73"/>
      <c r="E23" s="60"/>
      <c r="F23" s="74"/>
      <c r="G23" s="63"/>
      <c r="H23" s="62"/>
      <c r="I23" s="63"/>
      <c r="J23" s="63"/>
      <c r="K23" s="64"/>
      <c r="L23" s="63"/>
      <c r="M23" s="63"/>
      <c r="N23" s="63"/>
      <c r="O23" s="63"/>
      <c r="P23" s="65"/>
    </row>
    <row r="24" spans="1:16" ht="17.100000000000001" customHeight="1" x14ac:dyDescent="0.2">
      <c r="A24" s="66"/>
      <c r="B24" s="44" t="s">
        <v>17</v>
      </c>
      <c r="C24" s="75"/>
      <c r="D24" s="69"/>
      <c r="E24" s="51"/>
      <c r="F24" s="66"/>
      <c r="G24" s="76" t="s">
        <v>18</v>
      </c>
      <c r="H24" s="10"/>
      <c r="I24" s="68"/>
      <c r="J24" s="69"/>
      <c r="K24" s="66"/>
      <c r="L24" s="76" t="s">
        <v>19</v>
      </c>
      <c r="M24" s="68"/>
      <c r="N24" s="69"/>
      <c r="O24" s="77"/>
      <c r="P24" s="71"/>
    </row>
    <row r="25" spans="1:16" ht="17.100000000000001" customHeight="1" x14ac:dyDescent="0.2">
      <c r="A25" s="43"/>
      <c r="B25" s="6" t="s">
        <v>0</v>
      </c>
      <c r="C25" s="6" t="s">
        <v>1</v>
      </c>
      <c r="D25" s="6" t="s">
        <v>2</v>
      </c>
      <c r="E25" s="6" t="s">
        <v>3</v>
      </c>
      <c r="F25" s="47"/>
      <c r="G25" s="6" t="s">
        <v>0</v>
      </c>
      <c r="H25" s="6" t="s">
        <v>1</v>
      </c>
      <c r="I25" s="6" t="s">
        <v>2</v>
      </c>
      <c r="J25" s="6" t="s">
        <v>3</v>
      </c>
      <c r="K25" s="48"/>
      <c r="L25" s="6" t="s">
        <v>0</v>
      </c>
      <c r="M25" s="6" t="s">
        <v>1</v>
      </c>
      <c r="N25" s="6" t="s">
        <v>2</v>
      </c>
      <c r="O25" s="78" t="s">
        <v>3</v>
      </c>
      <c r="P25" s="15"/>
    </row>
    <row r="26" spans="1:16" ht="17.100000000000001" customHeight="1" x14ac:dyDescent="0.2">
      <c r="A26" s="43"/>
      <c r="B26" s="10" t="s">
        <v>92</v>
      </c>
      <c r="C26" s="11">
        <f>VLOOKUP(B26,Master!$B$3:$D$94,2,FALSE)</f>
        <v>94</v>
      </c>
      <c r="D26" s="11">
        <f>VLOOKUP(B26,Master!$B$3:$D$94,3,FALSE)</f>
        <v>97</v>
      </c>
      <c r="E26" s="11">
        <f>SUM(C26:D26)</f>
        <v>191</v>
      </c>
      <c r="F26" s="47"/>
      <c r="G26" s="10" t="s">
        <v>93</v>
      </c>
      <c r="H26" s="11">
        <f>VLOOKUP(G26,Master!$B$3:$D$94,2,FALSE)</f>
        <v>95</v>
      </c>
      <c r="I26" s="11">
        <f>VLOOKUP(G26,Master!$B$3:$D$94,3,FALSE)</f>
        <v>98</v>
      </c>
      <c r="J26" s="11">
        <f>SUM(H26:I26)</f>
        <v>193</v>
      </c>
      <c r="K26" s="48"/>
      <c r="L26" s="10" t="s">
        <v>95</v>
      </c>
      <c r="M26" s="11">
        <f>VLOOKUP(L26,Master!$B$3:$D$94,2,FALSE)</f>
        <v>93</v>
      </c>
      <c r="N26" s="11">
        <f>VLOOKUP(L26,Master!$B$3:$D$94,3,FALSE)</f>
        <v>96</v>
      </c>
      <c r="O26" s="11">
        <f>SUM(M26:N26)</f>
        <v>189</v>
      </c>
      <c r="P26" s="15"/>
    </row>
    <row r="27" spans="1:16" ht="17.100000000000001" customHeight="1" x14ac:dyDescent="0.2">
      <c r="A27" s="43"/>
      <c r="B27" s="10" t="s">
        <v>91</v>
      </c>
      <c r="C27" s="11">
        <f>VLOOKUP(B27,Master!$B$3:$D$94,2,FALSE)</f>
        <v>97</v>
      </c>
      <c r="D27" s="11">
        <f>VLOOKUP(B27,Master!$B$3:$D$94,3,FALSE)</f>
        <v>99</v>
      </c>
      <c r="E27" s="11">
        <f>SUM(C27:D27)</f>
        <v>196</v>
      </c>
      <c r="F27" s="47"/>
      <c r="G27" s="10" t="s">
        <v>94</v>
      </c>
      <c r="H27" s="11" t="e">
        <f>VLOOKUP(G27,Master!$B$3:$D$94,2,FALSE)</f>
        <v>#N/A</v>
      </c>
      <c r="I27" s="11" t="e">
        <f>VLOOKUP(G27,Master!$B$3:$D$94,3,FALSE)</f>
        <v>#N/A</v>
      </c>
      <c r="J27" s="11" t="e">
        <f>SUM(H27:I27)</f>
        <v>#N/A</v>
      </c>
      <c r="K27" s="48"/>
      <c r="L27" s="10" t="s">
        <v>96</v>
      </c>
      <c r="M27" s="11">
        <f>VLOOKUP(L27,Master!$B$3:$D$94,2,FALSE)</f>
        <v>88</v>
      </c>
      <c r="N27" s="11">
        <f>VLOOKUP(L27,Master!$B$3:$D$94,3,FALSE)</f>
        <v>95</v>
      </c>
      <c r="O27" s="11">
        <f>SUM(M27:N27)</f>
        <v>183</v>
      </c>
      <c r="P27" s="15"/>
    </row>
    <row r="28" spans="1:16" ht="17.100000000000001" customHeight="1" x14ac:dyDescent="0.2">
      <c r="A28" s="41"/>
      <c r="B28" s="26"/>
      <c r="C28" s="21"/>
      <c r="D28" s="53"/>
      <c r="E28" s="33">
        <f>SUM(E26:E27)</f>
        <v>387</v>
      </c>
      <c r="F28" s="50"/>
      <c r="G28" s="26"/>
      <c r="H28" s="52"/>
      <c r="I28" s="53"/>
      <c r="J28" s="33" t="e">
        <f>SUM(J26:J27)</f>
        <v>#N/A</v>
      </c>
      <c r="K28" s="50"/>
      <c r="L28" s="51"/>
      <c r="M28" s="52"/>
      <c r="N28" s="49"/>
      <c r="O28" s="33">
        <f>SUM(O26:O27)</f>
        <v>372</v>
      </c>
      <c r="P28" s="15"/>
    </row>
    <row r="29" spans="1:16" ht="17.100000000000001" customHeight="1" x14ac:dyDescent="0.2">
      <c r="A29" s="43"/>
      <c r="B29" s="44" t="s">
        <v>20</v>
      </c>
      <c r="C29" s="45"/>
      <c r="D29" s="42"/>
      <c r="E29" s="26"/>
      <c r="F29" s="5"/>
      <c r="G29" s="44" t="s">
        <v>21</v>
      </c>
      <c r="H29" s="45"/>
      <c r="I29" s="42"/>
      <c r="J29" s="51"/>
      <c r="K29" s="43"/>
      <c r="L29" s="44" t="s">
        <v>22</v>
      </c>
      <c r="M29" s="46"/>
      <c r="N29" s="42"/>
      <c r="O29" s="26"/>
      <c r="P29" s="2"/>
    </row>
    <row r="30" spans="1:16" ht="17.100000000000001" customHeight="1" x14ac:dyDescent="0.2">
      <c r="A30" s="43"/>
      <c r="B30" s="6" t="s">
        <v>0</v>
      </c>
      <c r="C30" s="6" t="s">
        <v>1</v>
      </c>
      <c r="D30" s="6" t="s">
        <v>2</v>
      </c>
      <c r="E30" s="6" t="s">
        <v>3</v>
      </c>
      <c r="F30" s="47"/>
      <c r="G30" s="6" t="s">
        <v>0</v>
      </c>
      <c r="H30" s="6" t="s">
        <v>1</v>
      </c>
      <c r="I30" s="6" t="s">
        <v>2</v>
      </c>
      <c r="J30" s="6" t="s">
        <v>3</v>
      </c>
      <c r="K30" s="48"/>
      <c r="L30" s="6" t="s">
        <v>0</v>
      </c>
      <c r="M30" s="6" t="s">
        <v>1</v>
      </c>
      <c r="N30" s="6" t="s">
        <v>2</v>
      </c>
      <c r="O30" s="6" t="s">
        <v>3</v>
      </c>
      <c r="P30" s="15"/>
    </row>
    <row r="31" spans="1:16" ht="17.100000000000001" customHeight="1" x14ac:dyDescent="0.2">
      <c r="A31" s="43"/>
      <c r="B31" s="10" t="s">
        <v>97</v>
      </c>
      <c r="C31" s="11">
        <f>VLOOKUP(B31,Master!$B$3:$D$94,2,FALSE)</f>
        <v>94</v>
      </c>
      <c r="D31" s="11">
        <f>VLOOKUP(B31,Master!$B$3:$D$94,3,FALSE)</f>
        <v>96</v>
      </c>
      <c r="E31" s="11">
        <f>SUM(C31:D31)</f>
        <v>190</v>
      </c>
      <c r="F31" s="47"/>
      <c r="G31" s="17" t="s">
        <v>99</v>
      </c>
      <c r="H31" s="11">
        <f>VLOOKUP(G31,Master!$B$3:$D$94,2,FALSE)</f>
        <v>94</v>
      </c>
      <c r="I31" s="11">
        <f>VLOOKUP(G31,Master!$B$3:$D$94,3,FALSE)</f>
        <v>94</v>
      </c>
      <c r="J31" s="11">
        <f>SUM(H31:I31)</f>
        <v>188</v>
      </c>
      <c r="K31" s="48"/>
      <c r="L31" s="10" t="s">
        <v>100</v>
      </c>
      <c r="M31" s="11">
        <f>VLOOKUP(L31,Master!$B$3:$D$94,2,FALSE)</f>
        <v>94</v>
      </c>
      <c r="N31" s="11">
        <f>VLOOKUP(L31,Master!$B$3:$D$94,3,FALSE)</f>
        <v>92</v>
      </c>
      <c r="O31" s="11">
        <f>SUM(M31:N31)</f>
        <v>186</v>
      </c>
      <c r="P31" s="15"/>
    </row>
    <row r="32" spans="1:16" ht="17.100000000000001" customHeight="1" x14ac:dyDescent="0.2">
      <c r="A32" s="43"/>
      <c r="B32" s="10" t="s">
        <v>98</v>
      </c>
      <c r="C32" s="11">
        <f>VLOOKUP(B32,Master!$B$3:$D$94,2,FALSE)</f>
        <v>93</v>
      </c>
      <c r="D32" s="11">
        <f>VLOOKUP(B32,Master!$B$3:$D$94,3,FALSE)</f>
        <v>93</v>
      </c>
      <c r="E32" s="11">
        <f>SUM(C32:D32)</f>
        <v>186</v>
      </c>
      <c r="F32" s="47"/>
      <c r="G32" s="10" t="s">
        <v>9</v>
      </c>
      <c r="H32" s="11">
        <f>VLOOKUP(G32,Master!$B$3:$D$94,2,FALSE)</f>
        <v>92</v>
      </c>
      <c r="I32" s="11">
        <f>VLOOKUP(G32,Master!$B$3:$D$94,3,FALSE)</f>
        <v>96</v>
      </c>
      <c r="J32" s="11">
        <f>SUM(H32:I32)</f>
        <v>188</v>
      </c>
      <c r="K32" s="48"/>
      <c r="L32" s="10" t="s">
        <v>105</v>
      </c>
      <c r="M32" s="11">
        <f>VLOOKUP(L32,Master!$B$3:$D$94,2,FALSE)</f>
        <v>95</v>
      </c>
      <c r="N32" s="11">
        <f>VLOOKUP(L32,Master!$B$3:$D$94,3,FALSE)</f>
        <v>97</v>
      </c>
      <c r="O32" s="11">
        <f>SUM(M32:N32)</f>
        <v>192</v>
      </c>
      <c r="P32" s="15"/>
    </row>
    <row r="33" spans="1:256" ht="12.75" customHeight="1" x14ac:dyDescent="0.2">
      <c r="A33" s="41"/>
      <c r="B33" s="26"/>
      <c r="C33" s="52"/>
      <c r="D33" s="49"/>
      <c r="E33" s="33">
        <f>SUM(E31:E32)</f>
        <v>376</v>
      </c>
      <c r="F33" s="15"/>
      <c r="G33" s="26"/>
      <c r="H33" s="21"/>
      <c r="I33" s="53"/>
      <c r="J33" s="33">
        <f>SUM(J31:J32)</f>
        <v>376</v>
      </c>
      <c r="K33" s="50"/>
      <c r="L33" s="51"/>
      <c r="M33" s="52"/>
      <c r="N33" s="53"/>
      <c r="O33" s="33">
        <f>SUM(O31:O32)</f>
        <v>378</v>
      </c>
      <c r="P33" s="15"/>
    </row>
    <row r="34" spans="1:256" ht="12.75" customHeight="1" x14ac:dyDescent="0.2">
      <c r="A34" s="43"/>
      <c r="B34" s="44" t="s">
        <v>23</v>
      </c>
      <c r="C34" s="46"/>
      <c r="D34" s="3"/>
      <c r="E34" s="26"/>
      <c r="F34" s="43"/>
      <c r="G34" s="44" t="s">
        <v>111</v>
      </c>
      <c r="H34" s="46"/>
      <c r="I34" s="3"/>
      <c r="J34" s="26"/>
      <c r="K34" s="116"/>
      <c r="L34" s="44" t="s">
        <v>112</v>
      </c>
      <c r="M34" s="46"/>
      <c r="N34" s="3"/>
      <c r="O34" s="26"/>
      <c r="P34" s="2"/>
    </row>
    <row r="35" spans="1:256" ht="12.75" customHeight="1" x14ac:dyDescent="0.2">
      <c r="A35" s="43"/>
      <c r="B35" s="6" t="s">
        <v>0</v>
      </c>
      <c r="C35" s="6" t="s">
        <v>1</v>
      </c>
      <c r="D35" s="6" t="s">
        <v>2</v>
      </c>
      <c r="E35" s="6" t="s">
        <v>3</v>
      </c>
      <c r="F35" s="47"/>
      <c r="G35" s="6" t="s">
        <v>0</v>
      </c>
      <c r="H35" s="6" t="s">
        <v>1</v>
      </c>
      <c r="I35" s="6" t="s">
        <v>2</v>
      </c>
      <c r="J35" s="6" t="s">
        <v>3</v>
      </c>
      <c r="K35" s="111"/>
      <c r="L35" s="6" t="s">
        <v>0</v>
      </c>
      <c r="M35" s="6" t="s">
        <v>1</v>
      </c>
      <c r="N35" s="6" t="s">
        <v>2</v>
      </c>
      <c r="O35" s="6" t="s">
        <v>3</v>
      </c>
      <c r="P35" s="15"/>
    </row>
    <row r="36" spans="1:256" ht="17.100000000000001" customHeight="1" x14ac:dyDescent="0.2">
      <c r="A36" s="43"/>
      <c r="B36" s="10" t="s">
        <v>101</v>
      </c>
      <c r="C36" s="11">
        <f>VLOOKUP(B36,Master!$B$3:$D$94,2,FALSE)</f>
        <v>91</v>
      </c>
      <c r="D36" s="11">
        <f>VLOOKUP(B36,Master!$B$3:$D$94,3,FALSE)</f>
        <v>95</v>
      </c>
      <c r="E36" s="11">
        <f>SUM(C36:D36)</f>
        <v>186</v>
      </c>
      <c r="F36" s="47"/>
      <c r="G36" s="10" t="s">
        <v>102</v>
      </c>
      <c r="H36" s="11" t="e">
        <f>VLOOKUP(G36,Master!$B$3:$D$94,2,FALSE)</f>
        <v>#N/A</v>
      </c>
      <c r="I36" s="11" t="e">
        <f>VLOOKUP(G36,Master!$B$3:$D$94,3,FALSE)</f>
        <v>#N/A</v>
      </c>
      <c r="J36" s="11" t="e">
        <f>SUM(H36:I36)</f>
        <v>#N/A</v>
      </c>
      <c r="K36" s="111"/>
      <c r="L36" s="10" t="s">
        <v>106</v>
      </c>
      <c r="M36" s="11">
        <f>VLOOKUP(L36,Master!$B$3:$D$94,2,FALSE)</f>
        <v>95</v>
      </c>
      <c r="N36" s="11">
        <f>VLOOKUP(L36,Master!$B$3:$D$94,3,FALSE)</f>
        <v>93</v>
      </c>
      <c r="O36" s="11">
        <f>SUM(M36:N36)</f>
        <v>188</v>
      </c>
      <c r="P36" s="15"/>
    </row>
    <row r="37" spans="1:256" ht="12.75" customHeight="1" x14ac:dyDescent="0.2">
      <c r="A37" s="43"/>
      <c r="B37" s="10" t="s">
        <v>103</v>
      </c>
      <c r="C37" s="11">
        <f>VLOOKUP(B37,Master!$B$3:$D$94,2,FALSE)</f>
        <v>92</v>
      </c>
      <c r="D37" s="11">
        <f>VLOOKUP(B37,Master!$B$3:$D$94,3,FALSE)</f>
        <v>94</v>
      </c>
      <c r="E37" s="11">
        <f>SUM(C37:D37)</f>
        <v>186</v>
      </c>
      <c r="F37" s="47"/>
      <c r="G37" s="10" t="s">
        <v>104</v>
      </c>
      <c r="H37" s="11">
        <f>VLOOKUP(G37,Master!$B$3:$D$94,2,FALSE)</f>
        <v>92</v>
      </c>
      <c r="I37" s="11">
        <f>VLOOKUP(G37,Master!$B$3:$D$94,3,FALSE)</f>
        <v>89</v>
      </c>
      <c r="J37" s="11">
        <f>SUM(H37:I37)</f>
        <v>181</v>
      </c>
      <c r="K37" s="111"/>
      <c r="L37" s="10" t="s">
        <v>116</v>
      </c>
      <c r="M37" s="11">
        <f>VLOOKUP(L37,Master!$B$3:$D$94,2,FALSE)</f>
        <v>89</v>
      </c>
      <c r="N37" s="11">
        <f>VLOOKUP(L37,Master!$B$3:$D$94,3,FALSE)</f>
        <v>94</v>
      </c>
      <c r="O37" s="11">
        <f>SUM(M37:N37)</f>
        <v>183</v>
      </c>
      <c r="P37" s="15"/>
    </row>
    <row r="38" spans="1:256" ht="12.75" customHeight="1" x14ac:dyDescent="0.2">
      <c r="A38" s="41"/>
      <c r="B38" s="51"/>
      <c r="C38" s="21"/>
      <c r="D38" s="53"/>
      <c r="E38" s="33">
        <f>SUM(E36:E37)</f>
        <v>372</v>
      </c>
      <c r="F38" s="50"/>
      <c r="G38" s="51"/>
      <c r="H38" s="21"/>
      <c r="I38" s="53"/>
      <c r="J38" s="33" t="e">
        <f>SUM(J36:J37)</f>
        <v>#N/A</v>
      </c>
      <c r="K38" s="117"/>
      <c r="L38" s="51"/>
      <c r="M38" s="21"/>
      <c r="N38" s="53"/>
      <c r="O38" s="33">
        <f>SUM(O36:O37)</f>
        <v>371</v>
      </c>
      <c r="P38" s="2"/>
    </row>
    <row r="39" spans="1:256" ht="12.75" customHeight="1" x14ac:dyDescent="0.2">
      <c r="A39" s="43"/>
      <c r="B39" s="44" t="s">
        <v>113</v>
      </c>
      <c r="C39" s="46"/>
      <c r="D39" s="3"/>
      <c r="E39" s="26"/>
      <c r="F39" s="43"/>
      <c r="G39" s="44" t="s">
        <v>114</v>
      </c>
      <c r="H39" s="46"/>
      <c r="I39" s="3"/>
      <c r="J39" s="26"/>
      <c r="K39" s="116"/>
      <c r="L39" s="44" t="s">
        <v>115</v>
      </c>
      <c r="M39" s="46"/>
      <c r="N39" s="3"/>
      <c r="O39" s="26"/>
      <c r="P39" s="2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</row>
    <row r="40" spans="1:256" ht="12.75" customHeight="1" x14ac:dyDescent="0.2">
      <c r="A40" s="43"/>
      <c r="B40" s="6" t="s">
        <v>0</v>
      </c>
      <c r="C40" s="6" t="s">
        <v>1</v>
      </c>
      <c r="D40" s="6" t="s">
        <v>2</v>
      </c>
      <c r="E40" s="6" t="s">
        <v>3</v>
      </c>
      <c r="F40" s="47"/>
      <c r="G40" s="6" t="s">
        <v>0</v>
      </c>
      <c r="H40" s="6" t="s">
        <v>1</v>
      </c>
      <c r="I40" s="6" t="s">
        <v>2</v>
      </c>
      <c r="J40" s="6" t="s">
        <v>3</v>
      </c>
      <c r="K40" s="111"/>
      <c r="L40" s="6" t="s">
        <v>0</v>
      </c>
      <c r="M40" s="6" t="s">
        <v>1</v>
      </c>
      <c r="N40" s="6" t="s">
        <v>2</v>
      </c>
      <c r="O40" s="6" t="s">
        <v>3</v>
      </c>
      <c r="P40" s="15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</row>
    <row r="41" spans="1:256" ht="17.100000000000001" customHeight="1" x14ac:dyDescent="0.2">
      <c r="A41" s="43"/>
      <c r="B41" s="10" t="s">
        <v>108</v>
      </c>
      <c r="C41" s="11">
        <f>VLOOKUP(B41,Master!$B$3:$D$94,2,FALSE)</f>
        <v>86</v>
      </c>
      <c r="D41" s="11">
        <f>VLOOKUP(B41,Master!$B$3:$D$94,3,FALSE)</f>
        <v>87</v>
      </c>
      <c r="E41" s="11">
        <f>SUM(C41:D41)</f>
        <v>173</v>
      </c>
      <c r="F41" s="47"/>
      <c r="G41" s="10" t="s">
        <v>122</v>
      </c>
      <c r="H41" s="11">
        <f>VLOOKUP(G41,Master!$B$3:$D$94,2,FALSE)</f>
        <v>94</v>
      </c>
      <c r="I41" s="11">
        <f>VLOOKUP(G41,Master!$B$3:$D$94,3,FALSE)</f>
        <v>93</v>
      </c>
      <c r="J41" s="11">
        <f>SUM(H41:I41)</f>
        <v>187</v>
      </c>
      <c r="K41" s="111"/>
      <c r="L41" s="10"/>
      <c r="M41" s="11" t="e">
        <f>VLOOKUP(L41,Master!$B$3:$D$94,2,FALSE)</f>
        <v>#N/A</v>
      </c>
      <c r="N41" s="11" t="e">
        <f>VLOOKUP(L41,Master!$B$3:$D$94,3,FALSE)</f>
        <v>#N/A</v>
      </c>
      <c r="O41" s="11" t="e">
        <f>SUM(M41:N41)</f>
        <v>#N/A</v>
      </c>
      <c r="P41" s="15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</row>
    <row r="42" spans="1:256" ht="12.75" customHeight="1" x14ac:dyDescent="0.2">
      <c r="A42" s="43"/>
      <c r="B42" s="10" t="s">
        <v>109</v>
      </c>
      <c r="C42" s="11">
        <f>VLOOKUP(B42,Master!$B$3:$D$94,2,FALSE)</f>
        <v>88</v>
      </c>
      <c r="D42" s="11">
        <f>VLOOKUP(B42,Master!$B$3:$D$94,3,FALSE)</f>
        <v>85</v>
      </c>
      <c r="E42" s="11">
        <f>SUM(C42:D42)</f>
        <v>173</v>
      </c>
      <c r="F42" s="47"/>
      <c r="G42" s="10" t="s">
        <v>123</v>
      </c>
      <c r="H42" s="11">
        <f>VLOOKUP(G42,Master!$B$3:$D$94,2,FALSE)</f>
        <v>83</v>
      </c>
      <c r="I42" s="11">
        <f>VLOOKUP(G42,Master!$B$3:$D$94,3,FALSE)</f>
        <v>89</v>
      </c>
      <c r="J42" s="11">
        <f>SUM(H42:I42)</f>
        <v>172</v>
      </c>
      <c r="K42" s="111"/>
      <c r="L42" s="10"/>
      <c r="M42" s="11" t="e">
        <f>VLOOKUP(L42,Master!$B$3:$D$94,2,FALSE)</f>
        <v>#N/A</v>
      </c>
      <c r="N42" s="11" t="e">
        <f>VLOOKUP(L42,Master!$B$3:$D$94,3,FALSE)</f>
        <v>#N/A</v>
      </c>
      <c r="O42" s="11" t="e">
        <f>SUM(M42:N42)</f>
        <v>#N/A</v>
      </c>
      <c r="P42" s="15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1:256" ht="12.75" customHeight="1" x14ac:dyDescent="0.2">
      <c r="A43" s="41"/>
      <c r="B43" s="51"/>
      <c r="C43" s="21"/>
      <c r="D43" s="53"/>
      <c r="E43" s="33">
        <f>SUM(E41:E42)</f>
        <v>346</v>
      </c>
      <c r="F43" s="50"/>
      <c r="G43" s="51"/>
      <c r="H43" s="21"/>
      <c r="I43" s="53"/>
      <c r="J43" s="33">
        <f>SUM(J41:J42)</f>
        <v>359</v>
      </c>
      <c r="K43" s="117"/>
      <c r="L43" s="51"/>
      <c r="M43" s="21"/>
      <c r="N43" s="53"/>
      <c r="O43" s="33" t="e">
        <f>SUM(O41:O42)</f>
        <v>#N/A</v>
      </c>
      <c r="P43" s="2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</row>
    <row r="44" spans="1:256" ht="17.100000000000001" customHeight="1" x14ac:dyDescent="0.2">
      <c r="A44" s="55"/>
      <c r="B44" s="112"/>
      <c r="C44" s="113"/>
      <c r="D44" s="114"/>
      <c r="E44" s="100"/>
      <c r="F44" s="115"/>
      <c r="G44" s="112"/>
      <c r="H44" s="113"/>
      <c r="I44" s="114"/>
      <c r="J44" s="100"/>
      <c r="K44" s="82"/>
      <c r="L44" s="55"/>
      <c r="M44" s="55"/>
      <c r="N44" s="55"/>
      <c r="O44" s="4"/>
      <c r="P44" s="4"/>
    </row>
    <row r="45" spans="1:256" ht="8.1" customHeight="1" x14ac:dyDescent="0.2">
      <c r="A45" s="56"/>
      <c r="B45" s="57"/>
      <c r="C45" s="63"/>
      <c r="D45" s="64"/>
      <c r="E45" s="83"/>
      <c r="F45" s="64"/>
      <c r="G45" s="57"/>
      <c r="H45" s="64"/>
      <c r="I45" s="64"/>
      <c r="J45" s="83"/>
      <c r="K45" s="64"/>
      <c r="L45" s="57"/>
      <c r="M45" s="64"/>
      <c r="N45" s="64"/>
      <c r="O45" s="63"/>
      <c r="P45" s="65"/>
    </row>
    <row r="46" spans="1:256" ht="17.100000000000001" customHeight="1" x14ac:dyDescent="0.2">
      <c r="A46" s="66"/>
      <c r="B46" s="44" t="s">
        <v>24</v>
      </c>
      <c r="C46" s="68"/>
      <c r="D46" s="69"/>
      <c r="E46" s="69"/>
      <c r="F46" s="67"/>
      <c r="G46" s="44" t="s">
        <v>25</v>
      </c>
      <c r="H46" s="68"/>
      <c r="I46" s="69"/>
      <c r="J46" s="69"/>
      <c r="K46" s="66"/>
      <c r="L46" s="44" t="s">
        <v>26</v>
      </c>
      <c r="M46" s="68"/>
      <c r="N46" s="69"/>
      <c r="O46" s="69"/>
      <c r="P46" s="7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</row>
    <row r="47" spans="1:256" ht="17.100000000000001" customHeight="1" x14ac:dyDescent="0.2">
      <c r="A47" s="43"/>
      <c r="B47" s="6" t="s">
        <v>0</v>
      </c>
      <c r="C47" s="6" t="s">
        <v>1</v>
      </c>
      <c r="D47" s="6" t="s">
        <v>2</v>
      </c>
      <c r="E47" s="6" t="s">
        <v>3</v>
      </c>
      <c r="F47" s="47"/>
      <c r="G47" s="6" t="s">
        <v>0</v>
      </c>
      <c r="H47" s="6" t="s">
        <v>1</v>
      </c>
      <c r="I47" s="6" t="s">
        <v>2</v>
      </c>
      <c r="J47" s="6" t="s">
        <v>3</v>
      </c>
      <c r="K47" s="48"/>
      <c r="L47" s="6" t="s">
        <v>0</v>
      </c>
      <c r="M47" s="6" t="s">
        <v>1</v>
      </c>
      <c r="N47" s="6" t="s">
        <v>2</v>
      </c>
      <c r="O47" s="6" t="s">
        <v>3</v>
      </c>
      <c r="P47" s="15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1:256" ht="17.100000000000001" customHeight="1" x14ac:dyDescent="0.2">
      <c r="A48" s="43"/>
      <c r="B48" s="10" t="s">
        <v>86</v>
      </c>
      <c r="C48" s="11" t="e">
        <f>VLOOKUP(B48,Master!$B$3:$D$94,2,FALSE)</f>
        <v>#N/A</v>
      </c>
      <c r="D48" s="11"/>
      <c r="E48" s="11" t="e">
        <f>SUM(C48:D48)</f>
        <v>#N/A</v>
      </c>
      <c r="F48" s="47"/>
      <c r="G48" s="17" t="s">
        <v>84</v>
      </c>
      <c r="H48" s="11">
        <f>VLOOKUP(G48,Master!$B$3:$D$94,2,FALSE)</f>
        <v>91</v>
      </c>
      <c r="I48" s="11">
        <f>VLOOKUP(G48,Master!$B$3:$D$94,3,FALSE)</f>
        <v>94</v>
      </c>
      <c r="J48" s="11">
        <f>SUM(H48:I48)</f>
        <v>185</v>
      </c>
      <c r="K48" s="48"/>
      <c r="L48" s="10" t="s">
        <v>87</v>
      </c>
      <c r="M48" s="11">
        <f>VLOOKUP(L48,Master!$B$3:$D$94,2,FALSE)</f>
        <v>96</v>
      </c>
      <c r="N48" s="11">
        <f>VLOOKUP(L48,Master!$B$3:$D$94,3,FALSE)</f>
        <v>97</v>
      </c>
      <c r="O48" s="11">
        <f>SUM(M48:N48)</f>
        <v>193</v>
      </c>
      <c r="P48" s="15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1:256" ht="17.100000000000001" customHeight="1" x14ac:dyDescent="0.2">
      <c r="A49" s="43"/>
      <c r="B49" s="10" t="s">
        <v>83</v>
      </c>
      <c r="C49" s="11">
        <f>VLOOKUP(B49,Master!$B$3:$D$94,2,FALSE)</f>
        <v>95</v>
      </c>
      <c r="D49" s="11">
        <f>VLOOKUP(B49,Master!$B$3:$D$94,3,FALSE)</f>
        <v>98</v>
      </c>
      <c r="E49" s="11">
        <f>SUM(C49:D49)</f>
        <v>193</v>
      </c>
      <c r="F49" s="47"/>
      <c r="G49" s="17" t="s">
        <v>85</v>
      </c>
      <c r="H49" s="11">
        <f>VLOOKUP(G49,Master!$B$3:$D$94,2,FALSE)</f>
        <v>96</v>
      </c>
      <c r="I49" s="11">
        <f>VLOOKUP(G49,Master!$B$3:$D$94,3,FALSE)</f>
        <v>96</v>
      </c>
      <c r="J49" s="11">
        <f>SUM(H49:I49)</f>
        <v>192</v>
      </c>
      <c r="K49" s="48"/>
      <c r="L49" s="17" t="s">
        <v>88</v>
      </c>
      <c r="M49" s="11">
        <f>VLOOKUP(L49,Master!$B$3:$D$94,2,FALSE)</f>
        <v>95</v>
      </c>
      <c r="N49" s="11">
        <f>VLOOKUP(L49,Master!$B$3:$D$94,3,FALSE)</f>
        <v>88</v>
      </c>
      <c r="O49" s="11">
        <f>SUM(M49:N49)</f>
        <v>183</v>
      </c>
      <c r="P49" s="15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  <c r="IV49" s="91"/>
    </row>
    <row r="50" spans="1:256" ht="17.100000000000001" customHeight="1" x14ac:dyDescent="0.2">
      <c r="A50" s="41"/>
      <c r="B50" s="21"/>
      <c r="C50" s="52"/>
      <c r="D50" s="49"/>
      <c r="E50" s="33" t="e">
        <f>SUM(E48:E49)</f>
        <v>#N/A</v>
      </c>
      <c r="F50" s="15"/>
      <c r="G50" s="21"/>
      <c r="H50" s="52"/>
      <c r="I50" s="84"/>
      <c r="J50" s="33">
        <f>SUM(J48:J49)</f>
        <v>377</v>
      </c>
      <c r="K50" s="50"/>
      <c r="L50" s="52"/>
      <c r="M50" s="52"/>
      <c r="N50" s="53"/>
      <c r="O50" s="33">
        <f>SUM(O48:O49)</f>
        <v>376</v>
      </c>
      <c r="P50" s="15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</row>
    <row r="51" spans="1:256" ht="17.100000000000001" customHeight="1" x14ac:dyDescent="0.2">
      <c r="A51" s="41"/>
      <c r="B51" s="3"/>
      <c r="C51" s="41"/>
      <c r="D51" s="41"/>
      <c r="E51" s="21"/>
      <c r="F51" s="41"/>
      <c r="G51" s="42"/>
      <c r="H51" s="41"/>
      <c r="I51" s="41"/>
      <c r="J51" s="21"/>
      <c r="K51" s="2"/>
      <c r="L51" s="2"/>
      <c r="M51" s="2"/>
      <c r="N51" s="2"/>
      <c r="O51" s="21"/>
      <c r="P51" s="2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</row>
    <row r="52" spans="1:256" ht="17.100000000000001" customHeight="1" x14ac:dyDescent="0.2">
      <c r="A52" s="5"/>
      <c r="B52" s="44" t="s">
        <v>27</v>
      </c>
      <c r="C52" s="45"/>
      <c r="D52" s="42"/>
      <c r="E52" s="42"/>
      <c r="F52" s="118"/>
      <c r="G52" s="94"/>
      <c r="H52" s="109"/>
      <c r="I52" s="110"/>
      <c r="J52" s="110"/>
      <c r="K52" s="2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1:256" ht="17.100000000000001" customHeight="1" x14ac:dyDescent="0.2">
      <c r="A53" s="48"/>
      <c r="B53" s="6" t="s">
        <v>0</v>
      </c>
      <c r="C53" s="6" t="s">
        <v>1</v>
      </c>
      <c r="D53" s="6" t="s">
        <v>2</v>
      </c>
      <c r="E53" s="6" t="s">
        <v>3</v>
      </c>
      <c r="F53" s="103"/>
      <c r="G53" s="92"/>
      <c r="H53" s="92"/>
      <c r="I53" s="92"/>
      <c r="J53" s="92"/>
      <c r="K53" s="2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</row>
    <row r="54" spans="1:256" ht="17.100000000000001" customHeight="1" x14ac:dyDescent="0.2">
      <c r="A54" s="48"/>
      <c r="B54" s="17" t="s">
        <v>90</v>
      </c>
      <c r="C54" s="11">
        <f>VLOOKUP(B54,Master!$B$3:$D$94,2,FALSE)</f>
        <v>87</v>
      </c>
      <c r="D54" s="11">
        <f>VLOOKUP(B54,Master!$B$3:$D$94,3,FALSE)</f>
        <v>98</v>
      </c>
      <c r="E54" s="11">
        <f>SUM(C54:D54)</f>
        <v>185</v>
      </c>
      <c r="F54" s="103"/>
      <c r="G54" s="92"/>
      <c r="H54" s="100"/>
      <c r="I54" s="100"/>
      <c r="J54" s="100"/>
      <c r="K54" s="2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</row>
    <row r="55" spans="1:256" ht="17.100000000000001" customHeight="1" x14ac:dyDescent="0.2">
      <c r="A55" s="48"/>
      <c r="B55" s="10" t="s">
        <v>89</v>
      </c>
      <c r="C55" s="11">
        <f>VLOOKUP(B55,Master!$B$3:$D$94,2,FALSE)</f>
        <v>90</v>
      </c>
      <c r="D55" s="11">
        <f>VLOOKUP(B55,Master!$B$3:$D$94,3,FALSE)</f>
        <v>92</v>
      </c>
      <c r="E55" s="11">
        <f>SUM(C55:D55)</f>
        <v>182</v>
      </c>
      <c r="F55" s="103"/>
      <c r="G55" s="92"/>
      <c r="H55" s="100"/>
      <c r="I55" s="100"/>
      <c r="J55" s="100"/>
      <c r="K55" s="2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</row>
    <row r="56" spans="1:256" ht="17.100000000000001" customHeight="1" x14ac:dyDescent="0.2">
      <c r="A56" s="85"/>
      <c r="B56" s="79"/>
      <c r="C56" s="80"/>
      <c r="D56" s="81"/>
      <c r="E56" s="33">
        <f>SUM(E54:E55)</f>
        <v>367</v>
      </c>
      <c r="F56" s="119"/>
      <c r="G56" s="120"/>
      <c r="H56" s="120"/>
      <c r="I56" s="121"/>
      <c r="J56" s="100"/>
      <c r="K56" s="85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  <c r="IV56" s="91"/>
    </row>
    <row r="57" spans="1:256" ht="8.1" customHeight="1" x14ac:dyDescent="0.2">
      <c r="A57" s="56"/>
      <c r="B57" s="62"/>
      <c r="C57" s="64"/>
      <c r="D57" s="64"/>
      <c r="E57" s="86"/>
      <c r="F57" s="63"/>
      <c r="G57" s="62"/>
      <c r="H57" s="63"/>
      <c r="I57" s="64"/>
      <c r="J57" s="86"/>
      <c r="K57" s="63"/>
      <c r="L57" s="57"/>
      <c r="M57" s="63"/>
      <c r="N57" s="64"/>
      <c r="O57" s="86"/>
      <c r="P57" s="65"/>
    </row>
    <row r="58" spans="1:256" ht="17.100000000000001" customHeight="1" x14ac:dyDescent="0.2">
      <c r="A58" s="66"/>
      <c r="B58" s="44" t="s">
        <v>28</v>
      </c>
      <c r="C58" s="68"/>
      <c r="D58" s="69"/>
      <c r="E58" s="69"/>
      <c r="F58" s="67"/>
      <c r="G58" s="44" t="s">
        <v>29</v>
      </c>
      <c r="H58" s="68"/>
      <c r="I58" s="69"/>
      <c r="J58" s="69"/>
      <c r="K58" s="66"/>
      <c r="L58" s="44" t="s">
        <v>30</v>
      </c>
      <c r="M58" s="75"/>
      <c r="N58" s="69"/>
      <c r="O58" s="69"/>
      <c r="P58" s="71"/>
    </row>
    <row r="59" spans="1:256" ht="17.100000000000001" customHeight="1" x14ac:dyDescent="0.2">
      <c r="A59" s="43"/>
      <c r="B59" s="6" t="s">
        <v>0</v>
      </c>
      <c r="C59" s="6" t="s">
        <v>1</v>
      </c>
      <c r="D59" s="6" t="s">
        <v>2</v>
      </c>
      <c r="E59" s="6" t="s">
        <v>3</v>
      </c>
      <c r="F59" s="47"/>
      <c r="G59" s="6" t="s">
        <v>0</v>
      </c>
      <c r="H59" s="6" t="s">
        <v>1</v>
      </c>
      <c r="I59" s="6" t="s">
        <v>2</v>
      </c>
      <c r="J59" s="6" t="s">
        <v>3</v>
      </c>
      <c r="K59" s="48"/>
      <c r="L59" s="6" t="s">
        <v>0</v>
      </c>
      <c r="M59" s="6" t="s">
        <v>1</v>
      </c>
      <c r="N59" s="6" t="s">
        <v>2</v>
      </c>
      <c r="O59" s="6" t="s">
        <v>3</v>
      </c>
      <c r="P59" s="15"/>
    </row>
    <row r="60" spans="1:256" ht="17.100000000000001" customHeight="1" x14ac:dyDescent="0.2">
      <c r="A60" s="43"/>
      <c r="B60" s="14" t="s">
        <v>68</v>
      </c>
      <c r="C60" s="11">
        <f>VLOOKUP(B60,Master!$B$3:$D$94,2,FALSE)</f>
        <v>98</v>
      </c>
      <c r="D60" s="11">
        <f>VLOOKUP(B60,Master!$B$3:$D$94,3,FALSE)</f>
        <v>99</v>
      </c>
      <c r="E60" s="11">
        <f>SUM(C60:D60)</f>
        <v>197</v>
      </c>
      <c r="F60" s="47"/>
      <c r="G60" s="10" t="s">
        <v>65</v>
      </c>
      <c r="H60" s="11">
        <f>VLOOKUP(G60,Master!$B$3:$D$94,2,FALSE)</f>
        <v>91</v>
      </c>
      <c r="I60" s="11">
        <f>VLOOKUP(G60,Master!$B$3:$D$94,3,FALSE)</f>
        <v>95</v>
      </c>
      <c r="J60" s="11">
        <f>SUM(H60:I60)</f>
        <v>186</v>
      </c>
      <c r="K60" s="48"/>
      <c r="L60" s="25" t="s">
        <v>75</v>
      </c>
      <c r="M60" s="11">
        <f>VLOOKUP(L60,Master!$B$3:$D$94,2,FALSE)</f>
        <v>88</v>
      </c>
      <c r="N60" s="11">
        <f>VLOOKUP(L60,Master!$B$3:$D$94,3,FALSE)</f>
        <v>91</v>
      </c>
      <c r="O60" s="11">
        <f>SUM(M60:N60)</f>
        <v>179</v>
      </c>
      <c r="P60" s="15"/>
    </row>
    <row r="61" spans="1:256" ht="17.100000000000001" customHeight="1" x14ac:dyDescent="0.2">
      <c r="A61" s="43"/>
      <c r="B61" s="17" t="s">
        <v>66</v>
      </c>
      <c r="C61" s="11">
        <f>VLOOKUP(B61,Master!$B$3:$D$94,2,FALSE)</f>
        <v>92</v>
      </c>
      <c r="D61" s="11">
        <f>VLOOKUP(B61,Master!$B$3:$D$94,3,FALSE)</f>
        <v>91</v>
      </c>
      <c r="E61" s="11">
        <f>SUM(C61:D61)</f>
        <v>183</v>
      </c>
      <c r="F61" s="47"/>
      <c r="G61" s="10" t="s">
        <v>70</v>
      </c>
      <c r="H61" s="11">
        <f>VLOOKUP(G61,Master!$B$3:$D$94,2,FALSE)</f>
        <v>95</v>
      </c>
      <c r="I61" s="11">
        <f>VLOOKUP(G61,Master!$B$3:$D$94,3,FALSE)</f>
        <v>97</v>
      </c>
      <c r="J61" s="11">
        <f>SUM(H61:I61)</f>
        <v>192</v>
      </c>
      <c r="K61" s="48"/>
      <c r="L61" s="25" t="s">
        <v>67</v>
      </c>
      <c r="M61" s="11">
        <f>VLOOKUP(L61,Master!$B$3:$D$94,2,FALSE)</f>
        <v>94</v>
      </c>
      <c r="N61" s="11">
        <f>VLOOKUP(L61,Master!$B$3:$D$94,3,FALSE)</f>
        <v>97</v>
      </c>
      <c r="O61" s="11">
        <f>SUM(M61:N61)</f>
        <v>191</v>
      </c>
      <c r="P61" s="15"/>
    </row>
    <row r="62" spans="1:256" ht="17.100000000000001" customHeight="1" x14ac:dyDescent="0.2">
      <c r="A62" s="41"/>
      <c r="B62" s="26"/>
      <c r="C62" s="21"/>
      <c r="D62" s="49"/>
      <c r="E62" s="33">
        <f>SUM(E60:E61)</f>
        <v>380</v>
      </c>
      <c r="F62" s="50"/>
      <c r="G62" s="26"/>
      <c r="H62" s="52"/>
      <c r="I62" s="53"/>
      <c r="J62" s="33">
        <f>SUM(J60:J61)</f>
        <v>378</v>
      </c>
      <c r="K62" s="50"/>
      <c r="L62" s="51"/>
      <c r="M62" s="52"/>
      <c r="N62" s="53"/>
      <c r="O62" s="33">
        <f>SUM(O60:O61)</f>
        <v>370</v>
      </c>
      <c r="P62" s="15"/>
    </row>
    <row r="63" spans="1:256" ht="17.100000000000001" customHeight="1" x14ac:dyDescent="0.2">
      <c r="A63" s="66"/>
      <c r="B63" s="44" t="s">
        <v>79</v>
      </c>
      <c r="C63" s="68"/>
      <c r="D63" s="69"/>
      <c r="E63" s="69"/>
      <c r="F63" s="67"/>
      <c r="G63" s="44" t="s">
        <v>80</v>
      </c>
      <c r="H63" s="68"/>
      <c r="I63" s="69"/>
      <c r="J63" s="69"/>
      <c r="K63" s="66"/>
      <c r="L63" s="44" t="s">
        <v>81</v>
      </c>
      <c r="M63" s="75"/>
      <c r="N63" s="69"/>
      <c r="O63" s="69"/>
      <c r="P63" s="7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7.100000000000001" customHeight="1" x14ac:dyDescent="0.2">
      <c r="A64" s="43"/>
      <c r="B64" s="6" t="s">
        <v>0</v>
      </c>
      <c r="C64" s="6" t="s">
        <v>1</v>
      </c>
      <c r="D64" s="6" t="s">
        <v>2</v>
      </c>
      <c r="E64" s="6" t="s">
        <v>3</v>
      </c>
      <c r="F64" s="47"/>
      <c r="G64" s="6" t="s">
        <v>0</v>
      </c>
      <c r="H64" s="6" t="s">
        <v>1</v>
      </c>
      <c r="I64" s="6" t="s">
        <v>2</v>
      </c>
      <c r="J64" s="6" t="s">
        <v>3</v>
      </c>
      <c r="K64" s="48"/>
      <c r="L64" s="6" t="s">
        <v>0</v>
      </c>
      <c r="M64" s="6" t="s">
        <v>1</v>
      </c>
      <c r="N64" s="6" t="s">
        <v>2</v>
      </c>
      <c r="O64" s="6" t="s">
        <v>3</v>
      </c>
      <c r="P64" s="15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</row>
    <row r="65" spans="1:256" ht="17.100000000000001" customHeight="1" x14ac:dyDescent="0.2">
      <c r="A65" s="43"/>
      <c r="B65" s="14" t="s">
        <v>69</v>
      </c>
      <c r="C65" s="11">
        <f>VLOOKUP(B65,Master!$B$3:$D$94,2,FALSE)</f>
        <v>87</v>
      </c>
      <c r="D65" s="11">
        <f>VLOOKUP(B65,Master!$B$3:$D$94,3,FALSE)</f>
        <v>91</v>
      </c>
      <c r="E65" s="11">
        <f>SUM(C65:D65)</f>
        <v>178</v>
      </c>
      <c r="F65" s="47"/>
      <c r="G65" s="10" t="s">
        <v>71</v>
      </c>
      <c r="H65" s="11" t="e">
        <f>VLOOKUP(G65,Master!$B$3:$D$94,2,FALSE)</f>
        <v>#N/A</v>
      </c>
      <c r="I65" s="11" t="e">
        <f>VLOOKUP(G65,Master!$B$3:$D$94,3,FALSE)</f>
        <v>#N/A</v>
      </c>
      <c r="J65" s="11" t="e">
        <f>SUM(H65:I65)</f>
        <v>#N/A</v>
      </c>
      <c r="K65" s="48"/>
      <c r="L65" s="25" t="s">
        <v>78</v>
      </c>
      <c r="M65" s="11">
        <f>VLOOKUP(L65,Master!$B$3:$D$94,2,FALSE)</f>
        <v>90</v>
      </c>
      <c r="N65" s="11">
        <f>VLOOKUP(L65,Master!$B$3:$D$94,3,FALSE)</f>
        <v>86</v>
      </c>
      <c r="O65" s="11">
        <f>SUM(M65:N65)</f>
        <v>176</v>
      </c>
      <c r="P65" s="15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  <c r="IV65" s="91"/>
    </row>
    <row r="66" spans="1:256" ht="17.100000000000001" customHeight="1" x14ac:dyDescent="0.2">
      <c r="A66" s="43"/>
      <c r="B66" s="17" t="s">
        <v>72</v>
      </c>
      <c r="C66" s="11" t="e">
        <f>VLOOKUP(B66,Master!$B$3:$D$94,2,FALSE)</f>
        <v>#N/A</v>
      </c>
      <c r="D66" s="11" t="e">
        <f>VLOOKUP(B66,Master!$B$3:$D$94,3,FALSE)</f>
        <v>#N/A</v>
      </c>
      <c r="E66" s="11" t="e">
        <f>SUM(C66:D66)</f>
        <v>#N/A</v>
      </c>
      <c r="F66" s="47"/>
      <c r="G66" s="10" t="s">
        <v>73</v>
      </c>
      <c r="H66" s="11">
        <f>VLOOKUP(G66,Master!$B$3:$D$94,2,FALSE)</f>
        <v>86</v>
      </c>
      <c r="I66" s="11">
        <f>VLOOKUP(G66,Master!$B$3:$D$94,3,FALSE)</f>
        <v>82</v>
      </c>
      <c r="J66" s="11">
        <f>SUM(H66:I66)</f>
        <v>168</v>
      </c>
      <c r="K66" s="48"/>
      <c r="L66" s="25" t="s">
        <v>76</v>
      </c>
      <c r="M66" s="11" t="e">
        <f>VLOOKUP(L66,Master!$B$3:$D$94,2,FALSE)</f>
        <v>#N/A</v>
      </c>
      <c r="N66" s="11" t="e">
        <f>VLOOKUP(L66,Master!$B$3:$D$94,3,FALSE)</f>
        <v>#N/A</v>
      </c>
      <c r="O66" s="11" t="e">
        <f>SUM(M66:N66)</f>
        <v>#N/A</v>
      </c>
      <c r="P66" s="15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  <c r="IV66" s="91"/>
    </row>
    <row r="67" spans="1:256" ht="17.100000000000001" customHeight="1" x14ac:dyDescent="0.2">
      <c r="A67" s="41"/>
      <c r="B67" s="26"/>
      <c r="C67" s="21"/>
      <c r="D67" s="49"/>
      <c r="E67" s="33" t="e">
        <f>SUM(E65:E66)</f>
        <v>#N/A</v>
      </c>
      <c r="F67" s="50"/>
      <c r="G67" s="26"/>
      <c r="H67" s="52"/>
      <c r="I67" s="53"/>
      <c r="J67" s="33" t="e">
        <f>SUM(J65:J66)</f>
        <v>#N/A</v>
      </c>
      <c r="K67" s="50"/>
      <c r="L67" s="51"/>
      <c r="M67" s="52"/>
      <c r="N67" s="53"/>
      <c r="O67" s="33" t="e">
        <f>SUM(O65:O66)</f>
        <v>#N/A</v>
      </c>
      <c r="P67" s="15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  <c r="IV67" s="91"/>
    </row>
    <row r="68" spans="1:256" ht="12.75" customHeight="1" x14ac:dyDescent="0.2">
      <c r="A68" s="135"/>
      <c r="B68" s="136" t="s">
        <v>82</v>
      </c>
      <c r="C68" s="137"/>
      <c r="D68" s="137"/>
      <c r="E68" s="137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x14ac:dyDescent="0.2">
      <c r="A69" s="135"/>
      <c r="B69" s="141" t="s">
        <v>0</v>
      </c>
      <c r="C69" s="141" t="s">
        <v>1</v>
      </c>
      <c r="D69" s="141" t="s">
        <v>2</v>
      </c>
      <c r="E69" s="141" t="s">
        <v>3</v>
      </c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x14ac:dyDescent="0.2">
      <c r="A70" s="135"/>
      <c r="B70" s="142" t="s">
        <v>77</v>
      </c>
      <c r="C70" s="11" t="e">
        <f>VLOOKUP(B70,Master!$B$3:$D$94,2,FALSE)</f>
        <v>#N/A</v>
      </c>
      <c r="D70" s="11" t="e">
        <f>VLOOKUP(B70,Master!$B$3:$D$94,3,FALSE)</f>
        <v>#N/A</v>
      </c>
      <c r="E70" s="11" t="e">
        <f>SUM(C70:D70)</f>
        <v>#N/A</v>
      </c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 x14ac:dyDescent="0.2">
      <c r="A71" s="135"/>
      <c r="B71" s="143" t="s">
        <v>74</v>
      </c>
      <c r="C71" s="11">
        <f>VLOOKUP(B71,Master!$B$3:$D$94,2,FALSE)</f>
        <v>79</v>
      </c>
      <c r="D71" s="11">
        <f>VLOOKUP(B71,Master!$B$3:$D$94,3,FALSE)</f>
        <v>70</v>
      </c>
      <c r="E71" s="11">
        <f>SUM(C71:D71)</f>
        <v>149</v>
      </c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 x14ac:dyDescent="0.2">
      <c r="A72" s="144"/>
      <c r="B72" s="138"/>
      <c r="C72" s="139"/>
      <c r="D72" s="145"/>
      <c r="E72" s="33" t="e">
        <f>SUM(E70:E71)</f>
        <v>#N/A</v>
      </c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 x14ac:dyDescent="0.2">
      <c r="IK73"/>
      <c r="IL73"/>
      <c r="IM73"/>
      <c r="IN73"/>
      <c r="IO73"/>
      <c r="IP73"/>
      <c r="IQ73"/>
      <c r="IR73"/>
      <c r="IS73"/>
      <c r="IT73"/>
      <c r="IU73"/>
      <c r="IV73"/>
    </row>
  </sheetData>
  <phoneticPr fontId="8" type="noConversion"/>
  <pageMargins left="1" right="1" top="1" bottom="1" header="0.25" footer="0.2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topLeftCell="A4" workbookViewId="0">
      <selection activeCell="D30" sqref="D30"/>
    </sheetView>
  </sheetViews>
  <sheetFormatPr defaultColWidth="8.85546875" defaultRowHeight="12.75" customHeight="1" x14ac:dyDescent="0.2"/>
  <cols>
    <col min="1" max="1" width="2.85546875" style="87" customWidth="1"/>
    <col min="2" max="2" width="18.85546875" style="87" customWidth="1"/>
    <col min="3" max="5" width="8.85546875" style="87" customWidth="1"/>
    <col min="6" max="6" width="2.7109375" style="87" customWidth="1"/>
    <col min="7" max="7" width="19.85546875" style="87" customWidth="1"/>
    <col min="8" max="10" width="8.85546875" style="87" customWidth="1"/>
    <col min="11" max="11" width="2.140625" style="87" customWidth="1"/>
    <col min="12" max="12" width="17.28515625" style="87" customWidth="1"/>
    <col min="13" max="15" width="8.85546875" style="87" customWidth="1"/>
    <col min="16" max="16" width="2" style="87" customWidth="1"/>
    <col min="17" max="17" width="18.140625" style="87" customWidth="1"/>
    <col min="18" max="256" width="8.85546875" style="87" customWidth="1"/>
  </cols>
  <sheetData>
    <row r="1" spans="1:256" ht="15.95" customHeight="1" x14ac:dyDescent="0.2">
      <c r="A1" s="4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IQ1"/>
      <c r="IR1"/>
      <c r="IS1"/>
      <c r="IT1"/>
      <c r="IU1"/>
      <c r="IV1"/>
    </row>
    <row r="2" spans="1:256" ht="15.95" customHeight="1" x14ac:dyDescent="0.2">
      <c r="A2" s="16"/>
      <c r="B2" s="3"/>
      <c r="C2" s="2"/>
      <c r="D2" s="2"/>
      <c r="E2" s="2"/>
      <c r="F2" s="2"/>
      <c r="G2" s="3"/>
      <c r="H2" s="2"/>
      <c r="I2" s="2"/>
      <c r="J2" s="2"/>
      <c r="K2" s="2"/>
      <c r="L2" s="3"/>
      <c r="M2" s="2"/>
      <c r="N2" s="2"/>
      <c r="O2" s="2"/>
      <c r="P2" s="2"/>
      <c r="IQ2"/>
      <c r="IR2"/>
      <c r="IS2"/>
      <c r="IT2"/>
      <c r="IU2"/>
      <c r="IV2"/>
    </row>
    <row r="3" spans="1:256" ht="15.95" customHeight="1" x14ac:dyDescent="0.2">
      <c r="A3" s="5"/>
      <c r="B3" s="44" t="s">
        <v>11</v>
      </c>
      <c r="C3" s="46"/>
      <c r="D3" s="3"/>
      <c r="E3" s="3"/>
      <c r="F3" s="5"/>
      <c r="G3" s="44" t="s">
        <v>12</v>
      </c>
      <c r="H3" s="46"/>
      <c r="I3" s="3"/>
      <c r="J3" s="3"/>
      <c r="K3" s="5"/>
      <c r="L3" s="105"/>
      <c r="M3" s="95"/>
      <c r="N3" s="96"/>
      <c r="O3" s="96"/>
      <c r="P3" s="5"/>
      <c r="IQ3"/>
      <c r="IR3"/>
      <c r="IS3"/>
      <c r="IT3"/>
      <c r="IU3"/>
      <c r="IV3"/>
    </row>
    <row r="4" spans="1:256" ht="15.95" customHeight="1" x14ac:dyDescent="0.2">
      <c r="A4" s="5"/>
      <c r="B4" s="6" t="s">
        <v>0</v>
      </c>
      <c r="C4" s="6" t="s">
        <v>1</v>
      </c>
      <c r="D4" s="6" t="s">
        <v>2</v>
      </c>
      <c r="E4" s="6" t="s">
        <v>3</v>
      </c>
      <c r="F4" s="48"/>
      <c r="G4" s="6" t="s">
        <v>0</v>
      </c>
      <c r="H4" s="6" t="s">
        <v>1</v>
      </c>
      <c r="I4" s="6" t="s">
        <v>2</v>
      </c>
      <c r="J4" s="6" t="s">
        <v>3</v>
      </c>
      <c r="K4" s="48"/>
      <c r="L4" s="100"/>
      <c r="M4" s="100"/>
      <c r="N4" s="100"/>
      <c r="O4" s="100"/>
      <c r="P4" s="48"/>
      <c r="IQ4"/>
      <c r="IR4"/>
      <c r="IS4"/>
      <c r="IT4"/>
      <c r="IU4"/>
      <c r="IV4"/>
    </row>
    <row r="5" spans="1:256" ht="15.95" customHeight="1" x14ac:dyDescent="0.2">
      <c r="A5" s="5"/>
      <c r="B5" s="10" t="s">
        <v>45</v>
      </c>
      <c r="C5" s="11">
        <f>VLOOKUP(B5,Master!$B$3:$D$94,2,FALSE)</f>
        <v>97</v>
      </c>
      <c r="D5" s="11">
        <f>VLOOKUP(B5,Master!$B$3:$D$94,3,FALSE)</f>
        <v>97</v>
      </c>
      <c r="E5" s="11">
        <f>SUM(C5:D5)</f>
        <v>194</v>
      </c>
      <c r="F5" s="48"/>
      <c r="G5" s="17" t="s">
        <v>46</v>
      </c>
      <c r="H5" s="11">
        <f>VLOOKUP(G5,Master!$B$3:$D$94,2,FALSE)</f>
        <v>84</v>
      </c>
      <c r="I5" s="11">
        <f>VLOOKUP(G5,Master!$B$3:$D$94,3,FALSE)</f>
        <v>88</v>
      </c>
      <c r="J5" s="11">
        <f>SUM(H5:I5)</f>
        <v>172</v>
      </c>
      <c r="K5" s="48"/>
      <c r="L5" s="100"/>
      <c r="M5" s="100"/>
      <c r="N5" s="100"/>
      <c r="O5" s="100"/>
      <c r="P5" s="54"/>
      <c r="IQ5"/>
      <c r="IR5"/>
      <c r="IS5"/>
      <c r="IT5"/>
      <c r="IU5"/>
      <c r="IV5"/>
    </row>
    <row r="6" spans="1:256" ht="15.95" customHeight="1" x14ac:dyDescent="0.2">
      <c r="A6" s="5"/>
      <c r="B6" s="14" t="s">
        <v>44</v>
      </c>
      <c r="C6" s="11">
        <f>VLOOKUP(B6,Master!$B$3:$D$94,2,FALSE)</f>
        <v>91</v>
      </c>
      <c r="D6" s="11">
        <f>VLOOKUP(B6,Master!$B$3:$D$94,3,FALSE)</f>
        <v>95</v>
      </c>
      <c r="E6" s="11">
        <f>SUM(C6:D6)</f>
        <v>186</v>
      </c>
      <c r="F6" s="48"/>
      <c r="G6" s="17" t="s">
        <v>126</v>
      </c>
      <c r="H6" s="11">
        <f>VLOOKUP(G6,Master!$B$3:$D$94,2,FALSE)</f>
        <v>92</v>
      </c>
      <c r="I6" s="11">
        <f>VLOOKUP(G6,Master!$B$3:$D$94,3,FALSE)</f>
        <v>91</v>
      </c>
      <c r="J6" s="11">
        <f>SUM(H6:I6)</f>
        <v>183</v>
      </c>
      <c r="K6" s="54"/>
      <c r="L6" s="106"/>
      <c r="M6" s="100"/>
      <c r="N6" s="100"/>
      <c r="O6" s="100"/>
      <c r="P6" s="54"/>
      <c r="IQ6"/>
      <c r="IR6"/>
      <c r="IS6"/>
      <c r="IT6"/>
      <c r="IU6"/>
      <c r="IV6"/>
    </row>
    <row r="7" spans="1:256" ht="15.95" customHeight="1" x14ac:dyDescent="0.2">
      <c r="A7" s="5"/>
      <c r="B7" s="10" t="s">
        <v>48</v>
      </c>
      <c r="C7" s="11">
        <f>VLOOKUP(B7,Master!$B$3:$D$94,2,FALSE)</f>
        <v>88</v>
      </c>
      <c r="D7" s="11">
        <f>VLOOKUP(B7,Master!$B$3:$D$94,3,FALSE)</f>
        <v>91</v>
      </c>
      <c r="E7" s="11">
        <f>SUM(C7:D7)</f>
        <v>179</v>
      </c>
      <c r="F7" s="48"/>
      <c r="G7" s="10" t="s">
        <v>52</v>
      </c>
      <c r="H7" s="11">
        <f>VLOOKUP(G7,Master!$B$3:$D$94,2,FALSE)</f>
        <v>76</v>
      </c>
      <c r="I7" s="11">
        <f>VLOOKUP(G7,Master!$B$3:$D$94,3,FALSE)</f>
        <v>90</v>
      </c>
      <c r="J7" s="11">
        <f>SUM(H7:I7)</f>
        <v>166</v>
      </c>
      <c r="K7" s="54"/>
      <c r="L7" s="107"/>
      <c r="M7" s="100"/>
      <c r="N7" s="100"/>
      <c r="O7" s="100"/>
      <c r="P7" s="54"/>
      <c r="IQ7"/>
      <c r="IR7"/>
      <c r="IS7"/>
      <c r="IT7"/>
      <c r="IU7"/>
      <c r="IV7"/>
    </row>
    <row r="8" spans="1:256" ht="15.95" customHeight="1" x14ac:dyDescent="0.2">
      <c r="A8" s="5"/>
      <c r="B8" s="10" t="s">
        <v>51</v>
      </c>
      <c r="C8" s="11">
        <f>VLOOKUP(B8,Master!$B$3:$D$94,2,FALSE)</f>
        <v>90</v>
      </c>
      <c r="D8" s="11">
        <f>VLOOKUP(B8,Master!$B$3:$D$94,3,FALSE)</f>
        <v>98</v>
      </c>
      <c r="E8" s="11">
        <f>SUM(C8:D8)</f>
        <v>188</v>
      </c>
      <c r="F8" s="48"/>
      <c r="G8" s="10" t="s">
        <v>56</v>
      </c>
      <c r="H8" s="11">
        <f>VLOOKUP(G8,Master!$B$3:$D$94,2,FALSE)</f>
        <v>81</v>
      </c>
      <c r="I8" s="11">
        <f>VLOOKUP(G8,Master!$B$3:$D$94,3,FALSE)</f>
        <v>89</v>
      </c>
      <c r="J8" s="11">
        <f>SUM(H8:I8)</f>
        <v>170</v>
      </c>
      <c r="K8" s="54"/>
      <c r="L8" s="107"/>
      <c r="M8" s="100"/>
      <c r="N8" s="100"/>
      <c r="O8" s="100"/>
      <c r="P8" s="54"/>
      <c r="IQ8"/>
      <c r="IR8"/>
      <c r="IS8"/>
      <c r="IT8"/>
      <c r="IU8"/>
      <c r="IV8"/>
    </row>
    <row r="9" spans="1:256" ht="15.95" customHeight="1" x14ac:dyDescent="0.2">
      <c r="A9" s="2"/>
      <c r="B9" s="26"/>
      <c r="C9" s="21"/>
      <c r="D9" s="88"/>
      <c r="E9" s="33">
        <f>SUM(E5:E8)</f>
        <v>747</v>
      </c>
      <c r="F9" s="15"/>
      <c r="G9" s="26"/>
      <c r="H9" s="21"/>
      <c r="I9" s="88"/>
      <c r="J9" s="33">
        <f>SUM(J5:J8)</f>
        <v>691</v>
      </c>
      <c r="K9" s="15"/>
      <c r="L9" s="108"/>
      <c r="M9" s="101"/>
      <c r="N9" s="102"/>
      <c r="O9" s="100"/>
      <c r="P9" s="15"/>
      <c r="IQ9"/>
      <c r="IR9"/>
      <c r="IS9"/>
      <c r="IT9"/>
      <c r="IU9"/>
      <c r="IV9"/>
    </row>
    <row r="10" spans="1:256" ht="15.95" customHeight="1" x14ac:dyDescent="0.2">
      <c r="A10" s="5"/>
      <c r="B10" s="44" t="s">
        <v>14</v>
      </c>
      <c r="C10" s="46"/>
      <c r="D10" s="3"/>
      <c r="E10" s="26"/>
      <c r="F10" s="5"/>
      <c r="G10" s="94"/>
      <c r="H10" s="95"/>
      <c r="I10" s="96"/>
      <c r="J10" s="97"/>
      <c r="K10" s="98"/>
      <c r="L10" s="94"/>
      <c r="M10" s="95"/>
      <c r="N10" s="96"/>
      <c r="O10" s="97"/>
      <c r="P10" s="2"/>
      <c r="IQ10"/>
      <c r="IR10"/>
      <c r="IS10"/>
      <c r="IT10"/>
      <c r="IU10"/>
      <c r="IV10"/>
    </row>
    <row r="11" spans="1:256" ht="15.95" customHeight="1" x14ac:dyDescent="0.2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48"/>
      <c r="G11" s="92"/>
      <c r="H11" s="92"/>
      <c r="I11" s="92"/>
      <c r="J11" s="92"/>
      <c r="K11" s="99"/>
      <c r="L11" s="92"/>
      <c r="M11" s="92"/>
      <c r="N11" s="92"/>
      <c r="O11" s="92"/>
      <c r="P11" s="15"/>
      <c r="IQ11"/>
      <c r="IR11"/>
      <c r="IS11"/>
      <c r="IT11"/>
      <c r="IU11"/>
      <c r="IV11"/>
    </row>
    <row r="12" spans="1:256" ht="15.95" customHeight="1" x14ac:dyDescent="0.2">
      <c r="A12" s="5"/>
      <c r="B12" s="10" t="s">
        <v>38</v>
      </c>
      <c r="C12" s="11">
        <f>VLOOKUP(B12,Master!$B$3:$D$94,2,FALSE)</f>
        <v>93</v>
      </c>
      <c r="D12" s="11">
        <f>VLOOKUP(B12,Master!$B$3:$D$94,3,FALSE)</f>
        <v>98</v>
      </c>
      <c r="E12" s="11">
        <f>SUM(C12:D12)</f>
        <v>191</v>
      </c>
      <c r="F12" s="48"/>
      <c r="G12" s="92"/>
      <c r="H12" s="100"/>
      <c r="I12" s="100"/>
      <c r="J12" s="100"/>
      <c r="K12" s="99"/>
      <c r="L12" s="100"/>
      <c r="M12" s="100"/>
      <c r="N12" s="100"/>
      <c r="O12" s="100"/>
      <c r="P12" s="15"/>
      <c r="IQ12"/>
      <c r="IR12"/>
      <c r="IS12"/>
      <c r="IT12"/>
      <c r="IU12"/>
      <c r="IV12"/>
    </row>
    <row r="13" spans="1:256" ht="15.95" customHeight="1" x14ac:dyDescent="0.2">
      <c r="A13" s="5"/>
      <c r="B13" s="10" t="s">
        <v>37</v>
      </c>
      <c r="C13" s="11">
        <f>VLOOKUP(B13,Master!$B$3:$D$94,2,FALSE)</f>
        <v>94</v>
      </c>
      <c r="D13" s="11">
        <f>VLOOKUP(B13,Master!$B$3:$D$94,3,FALSE)</f>
        <v>95</v>
      </c>
      <c r="E13" s="11">
        <f>SUM(C13:D13)</f>
        <v>189</v>
      </c>
      <c r="F13" s="48"/>
      <c r="G13" s="92"/>
      <c r="H13" s="100"/>
      <c r="I13" s="100"/>
      <c r="J13" s="100"/>
      <c r="K13" s="99"/>
      <c r="L13" s="100"/>
      <c r="M13" s="100"/>
      <c r="N13" s="100"/>
      <c r="O13" s="100"/>
      <c r="P13" s="15"/>
      <c r="IQ13"/>
      <c r="IR13"/>
      <c r="IS13"/>
      <c r="IT13"/>
      <c r="IU13"/>
      <c r="IV13"/>
    </row>
    <row r="14" spans="1:256" ht="15.95" customHeight="1" x14ac:dyDescent="0.2">
      <c r="A14" s="5"/>
      <c r="B14" s="10" t="s">
        <v>39</v>
      </c>
      <c r="C14" s="11">
        <f>VLOOKUP(B14,Master!$B$3:$D$94,2,FALSE)</f>
        <v>95</v>
      </c>
      <c r="D14" s="11">
        <f>VLOOKUP(B14,Master!$B$3:$D$94,3,FALSE)</f>
        <v>94</v>
      </c>
      <c r="E14" s="11">
        <f>SUM(C14:D14)</f>
        <v>189</v>
      </c>
      <c r="F14" s="48"/>
      <c r="G14" s="92"/>
      <c r="H14" s="100"/>
      <c r="I14" s="100"/>
      <c r="J14" s="100"/>
      <c r="K14" s="99"/>
      <c r="L14" s="100"/>
      <c r="M14" s="100"/>
      <c r="N14" s="100"/>
      <c r="O14" s="100"/>
      <c r="P14" s="15"/>
      <c r="IQ14"/>
      <c r="IR14"/>
      <c r="IS14"/>
      <c r="IT14"/>
      <c r="IU14"/>
      <c r="IV14"/>
    </row>
    <row r="15" spans="1:256" ht="15.95" customHeight="1" x14ac:dyDescent="0.2">
      <c r="A15" s="5"/>
      <c r="B15" s="10" t="s">
        <v>42</v>
      </c>
      <c r="C15" s="11">
        <f>VLOOKUP(B15,Master!$B$3:$D$94,2,FALSE)</f>
        <v>90</v>
      </c>
      <c r="D15" s="11">
        <f>VLOOKUP(B15,Master!$B$3:$D$94,3,FALSE)</f>
        <v>94</v>
      </c>
      <c r="E15" s="11">
        <f>SUM(C15:D15)</f>
        <v>184</v>
      </c>
      <c r="F15" s="48"/>
      <c r="G15" s="92"/>
      <c r="H15" s="100"/>
      <c r="I15" s="100"/>
      <c r="J15" s="100"/>
      <c r="K15" s="99"/>
      <c r="L15" s="100"/>
      <c r="M15" s="100"/>
      <c r="N15" s="100"/>
      <c r="O15" s="100"/>
      <c r="P15" s="15"/>
      <c r="IQ15"/>
      <c r="IR15"/>
      <c r="IS15"/>
      <c r="IT15"/>
      <c r="IU15"/>
      <c r="IV15"/>
    </row>
    <row r="16" spans="1:256" ht="15.95" customHeight="1" x14ac:dyDescent="0.2">
      <c r="A16" s="2"/>
      <c r="B16" s="26"/>
      <c r="C16" s="21"/>
      <c r="D16" s="88">
        <v>4</v>
      </c>
      <c r="E16" s="33">
        <f>SUM(E12:E15)</f>
        <v>753</v>
      </c>
      <c r="F16" s="15"/>
      <c r="G16" s="97"/>
      <c r="H16" s="101"/>
      <c r="I16" s="102"/>
      <c r="J16" s="100"/>
      <c r="K16" s="103"/>
      <c r="L16" s="104"/>
      <c r="M16" s="101"/>
      <c r="N16" s="102"/>
      <c r="O16" s="100"/>
      <c r="P16" s="15"/>
      <c r="IQ16"/>
      <c r="IR16"/>
      <c r="IS16"/>
      <c r="IT16"/>
      <c r="IU16"/>
      <c r="IV16"/>
    </row>
    <row r="17" spans="1:256" ht="15.95" customHeight="1" x14ac:dyDescent="0.2">
      <c r="A17" s="5"/>
      <c r="B17" s="44" t="s">
        <v>17</v>
      </c>
      <c r="C17" s="46"/>
      <c r="D17" s="3"/>
      <c r="E17" s="26"/>
      <c r="F17" s="5"/>
      <c r="G17" s="44" t="s">
        <v>18</v>
      </c>
      <c r="H17" s="46"/>
      <c r="I17" s="3"/>
      <c r="J17" s="26"/>
      <c r="K17" s="5"/>
      <c r="L17" s="44" t="s">
        <v>19</v>
      </c>
      <c r="M17" s="46"/>
      <c r="N17" s="3"/>
      <c r="O17" s="26"/>
      <c r="P17" s="5"/>
      <c r="IQ17"/>
      <c r="IR17"/>
      <c r="IS17"/>
      <c r="IT17"/>
      <c r="IU17"/>
      <c r="IV17"/>
    </row>
    <row r="18" spans="1:256" ht="15.95" customHeight="1" x14ac:dyDescent="0.2">
      <c r="A18" s="5"/>
      <c r="B18" s="6" t="s">
        <v>0</v>
      </c>
      <c r="C18" s="6" t="s">
        <v>1</v>
      </c>
      <c r="D18" s="6" t="s">
        <v>2</v>
      </c>
      <c r="E18" s="6" t="s">
        <v>3</v>
      </c>
      <c r="F18" s="48"/>
      <c r="G18" s="6" t="s">
        <v>0</v>
      </c>
      <c r="H18" s="6" t="s">
        <v>1</v>
      </c>
      <c r="I18" s="6" t="s">
        <v>2</v>
      </c>
      <c r="J18" s="6" t="s">
        <v>3</v>
      </c>
      <c r="K18" s="48"/>
      <c r="L18" s="6" t="s">
        <v>0</v>
      </c>
      <c r="M18" s="6" t="s">
        <v>1</v>
      </c>
      <c r="N18" s="6" t="s">
        <v>2</v>
      </c>
      <c r="O18" s="6" t="s">
        <v>3</v>
      </c>
      <c r="P18" s="48"/>
      <c r="IQ18"/>
      <c r="IR18"/>
      <c r="IS18"/>
      <c r="IT18"/>
      <c r="IU18"/>
      <c r="IV18"/>
    </row>
    <row r="19" spans="1:256" ht="15.95" customHeight="1" x14ac:dyDescent="0.2">
      <c r="A19" s="5"/>
      <c r="B19" s="10" t="s">
        <v>91</v>
      </c>
      <c r="C19" s="11">
        <f>VLOOKUP(B19,Master!$B$3:$D$94,2,FALSE)</f>
        <v>97</v>
      </c>
      <c r="D19" s="11">
        <f>VLOOKUP(B19,Master!$B$3:$D$94,3,FALSE)</f>
        <v>99</v>
      </c>
      <c r="E19" s="11">
        <f>SUM(C19:D19)</f>
        <v>196</v>
      </c>
      <c r="F19" s="48"/>
      <c r="G19" s="17" t="s">
        <v>98</v>
      </c>
      <c r="H19" s="11">
        <f>VLOOKUP(G19,Master!$B$3:$D$94,2,FALSE)</f>
        <v>93</v>
      </c>
      <c r="I19" s="11">
        <f>VLOOKUP(G19,Master!$B$3:$D$94,3,FALSE)</f>
        <v>93</v>
      </c>
      <c r="J19" s="11">
        <f>SUM(H19:I19)</f>
        <v>186</v>
      </c>
      <c r="K19" s="48"/>
      <c r="L19" s="17" t="s">
        <v>100</v>
      </c>
      <c r="M19" s="11">
        <f>VLOOKUP(L19,Master!$B$3:$D$94,2,FALSE)</f>
        <v>94</v>
      </c>
      <c r="N19" s="11">
        <f>VLOOKUP(L19,Master!$B$3:$D$94,3,FALSE)</f>
        <v>92</v>
      </c>
      <c r="O19" s="11">
        <f>SUM(M19:N19)</f>
        <v>186</v>
      </c>
      <c r="P19" s="48"/>
      <c r="IQ19"/>
      <c r="IR19"/>
      <c r="IS19"/>
      <c r="IT19"/>
      <c r="IU19"/>
      <c r="IV19"/>
    </row>
    <row r="20" spans="1:256" ht="15.95" customHeight="1" x14ac:dyDescent="0.2">
      <c r="A20" s="5"/>
      <c r="B20" s="10" t="s">
        <v>92</v>
      </c>
      <c r="C20" s="11">
        <f>VLOOKUP(B20,Master!$B$3:$D$94,2,FALSE)</f>
        <v>94</v>
      </c>
      <c r="D20" s="11">
        <f>VLOOKUP(B20,Master!$B$3:$D$94,3,FALSE)</f>
        <v>97</v>
      </c>
      <c r="E20" s="11">
        <f>SUM(C20:D20)</f>
        <v>191</v>
      </c>
      <c r="F20" s="48"/>
      <c r="G20" s="10" t="s">
        <v>95</v>
      </c>
      <c r="H20" s="11">
        <f>VLOOKUP(G20,Master!$B$3:$D$94,2,FALSE)</f>
        <v>93</v>
      </c>
      <c r="I20" s="11">
        <f>VLOOKUP(G20,Master!$B$3:$D$94,3,FALSE)</f>
        <v>96</v>
      </c>
      <c r="J20" s="11">
        <f>SUM(H20:I20)</f>
        <v>189</v>
      </c>
      <c r="K20" s="48"/>
      <c r="L20" s="10" t="s">
        <v>103</v>
      </c>
      <c r="M20" s="11">
        <f>VLOOKUP(L20,Master!$B$3:$D$94,2,FALSE)</f>
        <v>92</v>
      </c>
      <c r="N20" s="11">
        <f>VLOOKUP(L20,Master!$B$3:$D$94,3,FALSE)</f>
        <v>94</v>
      </c>
      <c r="O20" s="11">
        <f>SUM(M20:N20)</f>
        <v>186</v>
      </c>
      <c r="P20" s="48"/>
      <c r="IQ20"/>
      <c r="IR20"/>
      <c r="IS20"/>
      <c r="IT20"/>
      <c r="IU20"/>
      <c r="IV20"/>
    </row>
    <row r="21" spans="1:256" ht="15.95" customHeight="1" x14ac:dyDescent="0.2">
      <c r="A21" s="5"/>
      <c r="B21" s="10" t="s">
        <v>99</v>
      </c>
      <c r="C21" s="11">
        <f>VLOOKUP(B21,Master!$B$3:$D$94,2,FALSE)</f>
        <v>94</v>
      </c>
      <c r="D21" s="11">
        <f>VLOOKUP(B21,Master!$B$3:$D$94,3,FALSE)</f>
        <v>94</v>
      </c>
      <c r="E21" s="11">
        <f>SUM(C21:D21)</f>
        <v>188</v>
      </c>
      <c r="F21" s="48"/>
      <c r="G21" s="10" t="s">
        <v>97</v>
      </c>
      <c r="H21" s="11">
        <f>VLOOKUP(G21,Master!$B$3:$D$94,2,FALSE)</f>
        <v>94</v>
      </c>
      <c r="I21" s="11">
        <f>VLOOKUP(G21,Master!$B$3:$D$94,3,FALSE)</f>
        <v>96</v>
      </c>
      <c r="J21" s="11">
        <f>SUM(H21:I21)</f>
        <v>190</v>
      </c>
      <c r="K21" s="48"/>
      <c r="L21" s="17" t="s">
        <v>101</v>
      </c>
      <c r="M21" s="11">
        <f>VLOOKUP(L21,Master!$B$3:$D$94,2,FALSE)</f>
        <v>91</v>
      </c>
      <c r="N21" s="11">
        <f>VLOOKUP(L21,Master!$B$3:$D$94,3,FALSE)</f>
        <v>95</v>
      </c>
      <c r="O21" s="11">
        <f>SUM(M21:N21)</f>
        <v>186</v>
      </c>
      <c r="P21" s="48"/>
      <c r="IQ21"/>
      <c r="IR21"/>
      <c r="IS21"/>
      <c r="IT21"/>
      <c r="IU21"/>
      <c r="IV21"/>
    </row>
    <row r="22" spans="1:256" ht="15.95" customHeight="1" x14ac:dyDescent="0.2">
      <c r="A22" s="5"/>
      <c r="B22" s="17" t="s">
        <v>9</v>
      </c>
      <c r="C22" s="11">
        <f>VLOOKUP(B22,Master!$B$3:$D$94,2,FALSE)</f>
        <v>92</v>
      </c>
      <c r="D22" s="11">
        <f>VLOOKUP(B22,Master!$B$3:$D$94,3,FALSE)</f>
        <v>96</v>
      </c>
      <c r="E22" s="11">
        <f>SUM(C22:D22)</f>
        <v>188</v>
      </c>
      <c r="F22" s="48"/>
      <c r="G22" s="10" t="s">
        <v>96</v>
      </c>
      <c r="H22" s="11">
        <f>VLOOKUP(G22,Master!$B$3:$D$94,2,FALSE)</f>
        <v>88</v>
      </c>
      <c r="I22" s="11">
        <f>VLOOKUP(G22,Master!$B$3:$D$94,3,FALSE)</f>
        <v>95</v>
      </c>
      <c r="J22" s="11">
        <f>SUM(H22:I22)</f>
        <v>183</v>
      </c>
      <c r="K22" s="48"/>
      <c r="L22" s="17" t="s">
        <v>121</v>
      </c>
      <c r="M22" s="11">
        <f>VLOOKUP(L22,Master!$B$3:$D$94,2,FALSE)</f>
        <v>94</v>
      </c>
      <c r="N22" s="11">
        <f>VLOOKUP(L22,Master!$B$3:$D$94,3,FALSE)</f>
        <v>95</v>
      </c>
      <c r="O22" s="11">
        <f>SUM(M22:N22)</f>
        <v>189</v>
      </c>
      <c r="P22" s="48"/>
      <c r="IQ22"/>
      <c r="IR22"/>
      <c r="IS22"/>
      <c r="IT22"/>
      <c r="IU22"/>
      <c r="IV22"/>
    </row>
    <row r="23" spans="1:256" ht="15.95" customHeight="1" x14ac:dyDescent="0.2">
      <c r="A23" s="2"/>
      <c r="B23" s="26"/>
      <c r="C23" s="21"/>
      <c r="D23" s="88">
        <v>1</v>
      </c>
      <c r="E23" s="33">
        <f>SUM(E19:E22)</f>
        <v>763</v>
      </c>
      <c r="F23" s="15"/>
      <c r="G23" s="26"/>
      <c r="H23" s="21"/>
      <c r="I23" s="88">
        <v>5</v>
      </c>
      <c r="J23" s="33">
        <f>SUM(J19:J22)</f>
        <v>748</v>
      </c>
      <c r="K23" s="15"/>
      <c r="L23" s="26"/>
      <c r="M23" s="21"/>
      <c r="N23" s="88"/>
      <c r="O23" s="33">
        <f>SUM(O19:O22)</f>
        <v>747</v>
      </c>
      <c r="P23" s="15"/>
      <c r="IQ23"/>
      <c r="IR23"/>
      <c r="IS23"/>
      <c r="IT23"/>
      <c r="IU23"/>
      <c r="IV23"/>
    </row>
    <row r="24" spans="1:256" ht="15.95" customHeight="1" x14ac:dyDescent="0.2">
      <c r="A24" s="5"/>
      <c r="B24" s="44" t="s">
        <v>24</v>
      </c>
      <c r="C24" s="46"/>
      <c r="D24" s="3"/>
      <c r="E24" s="26"/>
      <c r="F24" s="5"/>
      <c r="G24" s="44" t="s">
        <v>25</v>
      </c>
      <c r="H24" s="46"/>
      <c r="I24" s="3"/>
      <c r="J24" s="26"/>
      <c r="K24" s="5"/>
      <c r="L24" s="94"/>
      <c r="M24" s="95"/>
      <c r="N24" s="96"/>
      <c r="O24" s="97"/>
      <c r="P24" s="2"/>
      <c r="IQ24"/>
      <c r="IR24"/>
      <c r="IS24"/>
      <c r="IT24"/>
      <c r="IU24"/>
      <c r="IV24"/>
    </row>
    <row r="25" spans="1:256" ht="15.95" customHeight="1" x14ac:dyDescent="0.2">
      <c r="A25" s="5"/>
      <c r="B25" s="6" t="s">
        <v>0</v>
      </c>
      <c r="C25" s="6" t="s">
        <v>1</v>
      </c>
      <c r="D25" s="6" t="s">
        <v>2</v>
      </c>
      <c r="E25" s="6" t="s">
        <v>3</v>
      </c>
      <c r="F25" s="48"/>
      <c r="G25" s="6" t="s">
        <v>0</v>
      </c>
      <c r="H25" s="6" t="s">
        <v>1</v>
      </c>
      <c r="I25" s="6" t="s">
        <v>2</v>
      </c>
      <c r="J25" s="6" t="s">
        <v>3</v>
      </c>
      <c r="K25" s="48"/>
      <c r="L25" s="92"/>
      <c r="M25" s="92"/>
      <c r="N25" s="92"/>
      <c r="O25" s="92"/>
      <c r="P25" s="15"/>
      <c r="IQ25"/>
      <c r="IR25"/>
      <c r="IS25"/>
      <c r="IT25"/>
      <c r="IU25"/>
      <c r="IV25"/>
    </row>
    <row r="26" spans="1:256" ht="15.95" customHeight="1" x14ac:dyDescent="0.2">
      <c r="A26" s="5"/>
      <c r="B26" s="10" t="s">
        <v>83</v>
      </c>
      <c r="C26" s="11">
        <f>VLOOKUP(B26,Master!$B$3:$D$94,2,FALSE)</f>
        <v>95</v>
      </c>
      <c r="D26" s="11">
        <f>VLOOKUP(B26,Master!$B$3:$D$94,3,FALSE)</f>
        <v>98</v>
      </c>
      <c r="E26" s="11">
        <f>SUM(C26:D26)</f>
        <v>193</v>
      </c>
      <c r="F26" s="48"/>
      <c r="G26" s="10" t="s">
        <v>87</v>
      </c>
      <c r="H26" s="11">
        <f>VLOOKUP(G26,Master!$B$3:$D$94,2,FALSE)</f>
        <v>96</v>
      </c>
      <c r="I26" s="11">
        <f>VLOOKUP(G26,Master!$B$3:$D$94,3,FALSE)</f>
        <v>97</v>
      </c>
      <c r="J26" s="11">
        <f>SUM(H26:I26)</f>
        <v>193</v>
      </c>
      <c r="K26" s="48"/>
      <c r="L26" s="100"/>
      <c r="M26" s="100"/>
      <c r="N26" s="100"/>
      <c r="O26" s="100"/>
      <c r="P26" s="15"/>
      <c r="IQ26"/>
      <c r="IR26"/>
      <c r="IS26"/>
      <c r="IT26"/>
      <c r="IU26"/>
      <c r="IV26"/>
    </row>
    <row r="27" spans="1:256" ht="15.95" customHeight="1" x14ac:dyDescent="0.2">
      <c r="A27" s="5"/>
      <c r="B27" s="17" t="s">
        <v>84</v>
      </c>
      <c r="C27" s="11">
        <f>VLOOKUP(B27,Master!$B$3:$D$94,2,FALSE)</f>
        <v>91</v>
      </c>
      <c r="D27" s="11">
        <f>VLOOKUP(B27,Master!$B$3:$D$94,3,FALSE)</f>
        <v>94</v>
      </c>
      <c r="E27" s="11">
        <f>SUM(C27:D27)</f>
        <v>185</v>
      </c>
      <c r="F27" s="48"/>
      <c r="G27" s="10" t="s">
        <v>119</v>
      </c>
      <c r="H27" s="11">
        <f>VLOOKUP(G27,Master!$B$3:$D$94,2,FALSE)</f>
        <v>90</v>
      </c>
      <c r="I27" s="11">
        <f>VLOOKUP(G27,Master!$B$3:$D$94,3,FALSE)</f>
        <v>95</v>
      </c>
      <c r="J27" s="11">
        <f>SUM(H27:I27)</f>
        <v>185</v>
      </c>
      <c r="K27" s="48"/>
      <c r="L27" s="100"/>
      <c r="M27" s="100"/>
      <c r="N27" s="100"/>
      <c r="O27" s="100"/>
      <c r="P27" s="15"/>
      <c r="IQ27"/>
      <c r="IR27"/>
      <c r="IS27"/>
      <c r="IT27"/>
      <c r="IU27"/>
      <c r="IV27"/>
    </row>
    <row r="28" spans="1:256" ht="15.95" customHeight="1" x14ac:dyDescent="0.2">
      <c r="A28" s="5"/>
      <c r="B28" s="17" t="s">
        <v>85</v>
      </c>
      <c r="C28" s="11">
        <f>VLOOKUP(B28,Master!$B$3:$D$94,2,FALSE)</f>
        <v>96</v>
      </c>
      <c r="D28" s="11">
        <f>VLOOKUP(B28,Master!$B$3:$D$94,3,FALSE)</f>
        <v>96</v>
      </c>
      <c r="E28" s="11">
        <f>SUM(C28:D28)</f>
        <v>192</v>
      </c>
      <c r="F28" s="48"/>
      <c r="G28" s="10" t="s">
        <v>90</v>
      </c>
      <c r="H28" s="11">
        <f>VLOOKUP(G28,Master!$B$3:$D$94,2,FALSE)</f>
        <v>87</v>
      </c>
      <c r="I28" s="11">
        <f>VLOOKUP(G28,Master!$B$3:$D$94,3,FALSE)</f>
        <v>98</v>
      </c>
      <c r="J28" s="11">
        <f>SUM(H28:I28)</f>
        <v>185</v>
      </c>
      <c r="K28" s="48"/>
      <c r="L28" s="100"/>
      <c r="M28" s="100"/>
      <c r="N28" s="100"/>
      <c r="O28" s="100"/>
      <c r="P28" s="15"/>
      <c r="IQ28"/>
      <c r="IR28"/>
      <c r="IS28"/>
      <c r="IT28"/>
      <c r="IU28"/>
      <c r="IV28"/>
    </row>
    <row r="29" spans="1:256" ht="15.95" customHeight="1" x14ac:dyDescent="0.2">
      <c r="A29" s="5"/>
      <c r="B29" s="17" t="s">
        <v>117</v>
      </c>
      <c r="C29" s="11">
        <f>VLOOKUP(B29,Master!$B$3:$D$94,2,FALSE)</f>
        <v>95</v>
      </c>
      <c r="D29" s="11">
        <f>VLOOKUP(B29,Master!$B$3:$D$94,3,FALSE)</f>
        <v>94</v>
      </c>
      <c r="E29" s="11">
        <f>SUM(C29:D29)</f>
        <v>189</v>
      </c>
      <c r="F29" s="48"/>
      <c r="G29" s="17" t="s">
        <v>88</v>
      </c>
      <c r="H29" s="11">
        <f>VLOOKUP(G29,Master!$B$3:$D$94,2,FALSE)</f>
        <v>95</v>
      </c>
      <c r="I29" s="11">
        <f>VLOOKUP(G29,Master!$B$3:$D$94,3,FALSE)</f>
        <v>88</v>
      </c>
      <c r="J29" s="11">
        <f>SUM(H29:I29)</f>
        <v>183</v>
      </c>
      <c r="K29" s="48"/>
      <c r="L29" s="100"/>
      <c r="M29" s="100"/>
      <c r="N29" s="100"/>
      <c r="O29" s="100"/>
      <c r="P29" s="15"/>
      <c r="IQ29"/>
      <c r="IR29"/>
      <c r="IS29"/>
      <c r="IT29"/>
      <c r="IU29"/>
      <c r="IV29"/>
    </row>
    <row r="30" spans="1:256" ht="15.95" customHeight="1" x14ac:dyDescent="0.2">
      <c r="A30" s="2"/>
      <c r="B30" s="26"/>
      <c r="C30" s="21"/>
      <c r="D30" s="88">
        <v>2</v>
      </c>
      <c r="E30" s="33">
        <f>SUM(E26:E29)</f>
        <v>759</v>
      </c>
      <c r="F30" s="15"/>
      <c r="G30" s="26"/>
      <c r="H30" s="21"/>
      <c r="I30" s="88"/>
      <c r="J30" s="33">
        <f>SUM(J26:J29)</f>
        <v>746</v>
      </c>
      <c r="K30" s="15"/>
      <c r="L30" s="97"/>
      <c r="M30" s="101"/>
      <c r="N30" s="102"/>
      <c r="O30" s="100"/>
      <c r="P30" s="15"/>
      <c r="IQ30"/>
      <c r="IR30"/>
      <c r="IS30"/>
      <c r="IT30"/>
      <c r="IU30"/>
      <c r="IV30"/>
    </row>
    <row r="31" spans="1:256" ht="15.95" customHeight="1" x14ac:dyDescent="0.2">
      <c r="A31" s="5"/>
      <c r="B31" s="44" t="s">
        <v>28</v>
      </c>
      <c r="C31" s="46"/>
      <c r="D31" s="3"/>
      <c r="E31" s="26"/>
      <c r="F31" s="5"/>
      <c r="G31" s="44" t="s">
        <v>29</v>
      </c>
      <c r="H31" s="46"/>
      <c r="I31" s="3"/>
      <c r="J31" s="26"/>
      <c r="K31" s="98"/>
      <c r="L31" s="2"/>
      <c r="IM31"/>
      <c r="IN31"/>
      <c r="IO31"/>
      <c r="IP31"/>
      <c r="IQ31"/>
      <c r="IR31"/>
      <c r="IS31"/>
      <c r="IT31"/>
      <c r="IU31"/>
      <c r="IV31"/>
    </row>
    <row r="32" spans="1:256" ht="15.95" customHeight="1" x14ac:dyDescent="0.2">
      <c r="A32" s="5"/>
      <c r="B32" s="6" t="s">
        <v>0</v>
      </c>
      <c r="C32" s="6" t="s">
        <v>1</v>
      </c>
      <c r="D32" s="6" t="s">
        <v>2</v>
      </c>
      <c r="E32" s="6" t="s">
        <v>3</v>
      </c>
      <c r="F32" s="48"/>
      <c r="G32" s="6" t="s">
        <v>0</v>
      </c>
      <c r="H32" s="6" t="s">
        <v>1</v>
      </c>
      <c r="I32" s="6" t="s">
        <v>2</v>
      </c>
      <c r="J32" s="6" t="s">
        <v>3</v>
      </c>
      <c r="K32" s="99"/>
      <c r="L32" s="15"/>
      <c r="IM32"/>
      <c r="IN32"/>
      <c r="IO32"/>
      <c r="IP32"/>
      <c r="IQ32"/>
      <c r="IR32"/>
      <c r="IS32"/>
      <c r="IT32"/>
      <c r="IU32"/>
      <c r="IV32"/>
    </row>
    <row r="33" spans="1:256" ht="15.95" customHeight="1" x14ac:dyDescent="0.2">
      <c r="A33" s="5"/>
      <c r="B33" s="10" t="s">
        <v>68</v>
      </c>
      <c r="C33" s="11">
        <f>VLOOKUP(B33,Master!$B$3:$D$94,2,FALSE)</f>
        <v>98</v>
      </c>
      <c r="D33" s="11">
        <f>VLOOKUP(B33,Master!$B$3:$D$94,3,FALSE)</f>
        <v>99</v>
      </c>
      <c r="E33" s="11">
        <f>SUM(C33:D33)</f>
        <v>197</v>
      </c>
      <c r="F33" s="48"/>
      <c r="G33" s="10" t="s">
        <v>78</v>
      </c>
      <c r="H33" s="11">
        <f>VLOOKUP(G33,Master!$B$3:$D$94,2,FALSE)</f>
        <v>90</v>
      </c>
      <c r="I33" s="11">
        <f>VLOOKUP(G33,Master!$B$3:$D$94,3,FALSE)</f>
        <v>86</v>
      </c>
      <c r="J33" s="11">
        <f>SUM(H33:I33)</f>
        <v>176</v>
      </c>
      <c r="K33" s="99"/>
      <c r="L33" s="15"/>
      <c r="IM33"/>
      <c r="IN33"/>
      <c r="IO33"/>
      <c r="IP33"/>
      <c r="IQ33"/>
      <c r="IR33"/>
      <c r="IS33"/>
      <c r="IT33"/>
      <c r="IU33"/>
      <c r="IV33"/>
    </row>
    <row r="34" spans="1:256" ht="15.95" customHeight="1" x14ac:dyDescent="0.2">
      <c r="A34" s="5"/>
      <c r="B34" s="14" t="s">
        <v>66</v>
      </c>
      <c r="C34" s="11">
        <f>VLOOKUP(B34,Master!$B$3:$D$94,2,FALSE)</f>
        <v>92</v>
      </c>
      <c r="D34" s="11">
        <f>VLOOKUP(B34,Master!$B$3:$D$94,3,FALSE)</f>
        <v>91</v>
      </c>
      <c r="E34" s="11">
        <f>SUM(C34:D34)</f>
        <v>183</v>
      </c>
      <c r="F34" s="48"/>
      <c r="G34" s="10" t="s">
        <v>69</v>
      </c>
      <c r="H34" s="11">
        <f>VLOOKUP(G34,Master!$B$3:$D$94,2,FALSE)</f>
        <v>87</v>
      </c>
      <c r="I34" s="11">
        <f>VLOOKUP(G34,Master!$B$3:$D$94,3,FALSE)</f>
        <v>91</v>
      </c>
      <c r="J34" s="11">
        <f>SUM(H34:I34)</f>
        <v>178</v>
      </c>
      <c r="K34" s="99"/>
      <c r="L34" s="15"/>
      <c r="IM34"/>
      <c r="IN34"/>
      <c r="IO34"/>
      <c r="IP34"/>
      <c r="IQ34"/>
      <c r="IR34"/>
      <c r="IS34"/>
      <c r="IT34"/>
      <c r="IU34"/>
      <c r="IV34"/>
    </row>
    <row r="35" spans="1:256" ht="15.95" customHeight="1" x14ac:dyDescent="0.2">
      <c r="A35" s="5"/>
      <c r="B35" s="10" t="s">
        <v>65</v>
      </c>
      <c r="C35" s="11">
        <f>VLOOKUP(B35,Master!$B$3:$D$94,2,FALSE)</f>
        <v>91</v>
      </c>
      <c r="D35" s="11">
        <f>VLOOKUP(B35,Master!$B$3:$D$94,3,FALSE)</f>
        <v>95</v>
      </c>
      <c r="E35" s="11">
        <f>SUM(C35:D35)</f>
        <v>186</v>
      </c>
      <c r="F35" s="48"/>
      <c r="G35" s="10" t="s">
        <v>75</v>
      </c>
      <c r="H35" s="11">
        <f>VLOOKUP(G35,Master!$B$3:$D$94,2,FALSE)</f>
        <v>88</v>
      </c>
      <c r="I35" s="11">
        <f>VLOOKUP(G35,Master!$B$3:$D$94,3,FALSE)</f>
        <v>91</v>
      </c>
      <c r="J35" s="11">
        <f>SUM(H35:I35)</f>
        <v>179</v>
      </c>
      <c r="K35" s="99"/>
      <c r="L35" s="15"/>
      <c r="IM35"/>
      <c r="IN35"/>
      <c r="IO35"/>
      <c r="IP35"/>
      <c r="IQ35"/>
      <c r="IR35"/>
      <c r="IS35"/>
      <c r="IT35"/>
      <c r="IU35"/>
      <c r="IV35"/>
    </row>
    <row r="36" spans="1:256" ht="15.95" customHeight="1" x14ac:dyDescent="0.2">
      <c r="A36" s="5"/>
      <c r="B36" s="10" t="s">
        <v>70</v>
      </c>
      <c r="C36" s="11">
        <f>VLOOKUP(B36,Master!$B$3:$D$94,2,FALSE)</f>
        <v>95</v>
      </c>
      <c r="D36" s="11">
        <f>VLOOKUP(B36,Master!$B$3:$D$94,3,FALSE)</f>
        <v>97</v>
      </c>
      <c r="E36" s="11">
        <f>SUM(C36:D36)</f>
        <v>192</v>
      </c>
      <c r="F36" s="48"/>
      <c r="G36" s="17" t="s">
        <v>67</v>
      </c>
      <c r="H36" s="11">
        <f>VLOOKUP(G36,Master!$B$3:$D$94,2,FALSE)</f>
        <v>94</v>
      </c>
      <c r="I36" s="11">
        <f>VLOOKUP(G36,Master!$B$3:$D$94,3,FALSE)</f>
        <v>97</v>
      </c>
      <c r="J36" s="11">
        <f>SUM(H36:I36)</f>
        <v>191</v>
      </c>
      <c r="K36" s="99"/>
      <c r="L36" s="15"/>
      <c r="IM36"/>
      <c r="IN36"/>
      <c r="IO36"/>
      <c r="IP36"/>
      <c r="IQ36"/>
      <c r="IR36"/>
      <c r="IS36"/>
      <c r="IT36"/>
      <c r="IU36"/>
      <c r="IV36"/>
    </row>
    <row r="37" spans="1:256" ht="15.95" customHeight="1" x14ac:dyDescent="0.2">
      <c r="A37" s="2"/>
      <c r="B37" s="21"/>
      <c r="C37" s="21"/>
      <c r="D37" s="88">
        <v>3</v>
      </c>
      <c r="E37" s="33">
        <f>SUM(E33:E36)</f>
        <v>758</v>
      </c>
      <c r="F37" s="15"/>
      <c r="G37" s="26"/>
      <c r="H37" s="21"/>
      <c r="I37" s="88"/>
      <c r="J37" s="33">
        <f>SUM(J33:J36)</f>
        <v>724</v>
      </c>
      <c r="K37" s="103"/>
      <c r="L37" s="15"/>
      <c r="IM37"/>
      <c r="IN37"/>
      <c r="IO37"/>
      <c r="IP37"/>
      <c r="IQ37"/>
      <c r="IR37"/>
      <c r="IS37"/>
      <c r="IT37"/>
      <c r="IU37"/>
      <c r="IV37"/>
    </row>
  </sheetData>
  <phoneticPr fontId="8" type="noConversion"/>
  <pageMargins left="1" right="1" top="1" bottom="1" header="0.25" footer="0.2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showGridLines="0" workbookViewId="0">
      <selection activeCell="B9" sqref="B9"/>
    </sheetView>
  </sheetViews>
  <sheetFormatPr defaultColWidth="8.85546875" defaultRowHeight="12.75" customHeight="1" x14ac:dyDescent="0.2"/>
  <cols>
    <col min="1" max="1" width="28.85546875" style="89" customWidth="1"/>
    <col min="2" max="4" width="9.140625" style="89" customWidth="1"/>
    <col min="5" max="5" width="2.42578125" style="89" customWidth="1"/>
    <col min="6" max="6" width="27.42578125" style="89" customWidth="1"/>
    <col min="7" max="10" width="9.140625" style="89" customWidth="1"/>
    <col min="11" max="11" width="18.42578125" style="89" customWidth="1"/>
    <col min="12" max="256" width="8.85546875" style="89" customWidth="1"/>
  </cols>
  <sheetData>
    <row r="1" spans="1:256" ht="15.95" customHeight="1" x14ac:dyDescent="0.2">
      <c r="A1" s="90" t="s">
        <v>32</v>
      </c>
      <c r="B1" s="2"/>
      <c r="C1" s="2"/>
      <c r="D1" s="2"/>
      <c r="E1" s="2"/>
      <c r="F1" s="90" t="s">
        <v>33</v>
      </c>
      <c r="G1" s="2"/>
      <c r="H1" s="2"/>
      <c r="I1" s="2"/>
      <c r="J1" s="2"/>
      <c r="K1" s="2"/>
    </row>
    <row r="2" spans="1:256" ht="15.7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56" ht="17.100000000000001" customHeight="1" x14ac:dyDescent="0.2">
      <c r="A3" s="44" t="s">
        <v>34</v>
      </c>
      <c r="B3" s="45"/>
      <c r="C3" s="42"/>
      <c r="D3" s="42"/>
      <c r="E3" s="2"/>
      <c r="F3" s="2"/>
      <c r="G3" s="2"/>
      <c r="IS3"/>
      <c r="IT3"/>
      <c r="IU3"/>
      <c r="IV3"/>
    </row>
    <row r="4" spans="1:256" ht="15.9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15"/>
      <c r="F4" s="2"/>
      <c r="G4" s="2"/>
      <c r="IS4"/>
      <c r="IT4"/>
      <c r="IU4"/>
      <c r="IV4"/>
    </row>
    <row r="5" spans="1:256" ht="15.95" customHeight="1" x14ac:dyDescent="0.2">
      <c r="A5" s="10" t="s">
        <v>83</v>
      </c>
      <c r="B5" s="11">
        <f>VLOOKUP(A5,Master!$B$3:$D$94,2,FALSE)</f>
        <v>95</v>
      </c>
      <c r="C5" s="11">
        <f>VLOOKUP(A5,Master!$B$3:$D$94,3,FALSE)</f>
        <v>98</v>
      </c>
      <c r="D5" s="11">
        <f t="shared" ref="D5:D12" si="0">SUM(B5:C5)</f>
        <v>193</v>
      </c>
      <c r="E5" s="15"/>
      <c r="F5" s="2"/>
      <c r="G5" s="2"/>
      <c r="IS5"/>
      <c r="IT5"/>
      <c r="IU5"/>
      <c r="IV5"/>
    </row>
    <row r="6" spans="1:256" ht="15.95" customHeight="1" x14ac:dyDescent="0.2">
      <c r="A6" s="17" t="s">
        <v>84</v>
      </c>
      <c r="B6" s="11">
        <f>VLOOKUP(A6,Master!$B$3:$D$94,2,FALSE)</f>
        <v>91</v>
      </c>
      <c r="C6" s="11">
        <f>VLOOKUP(A6,Master!$B$3:$D$94,3,FALSE)</f>
        <v>94</v>
      </c>
      <c r="D6" s="11">
        <f t="shared" si="0"/>
        <v>185</v>
      </c>
      <c r="E6" s="15"/>
      <c r="F6" s="2"/>
      <c r="G6" s="2"/>
      <c r="IS6"/>
      <c r="IT6"/>
      <c r="IU6"/>
      <c r="IV6"/>
    </row>
    <row r="7" spans="1:256" ht="15.95" customHeight="1" x14ac:dyDescent="0.2">
      <c r="A7" s="17" t="s">
        <v>85</v>
      </c>
      <c r="B7" s="11">
        <f>VLOOKUP(A7,Master!$B$3:$D$94,2,FALSE)</f>
        <v>96</v>
      </c>
      <c r="C7" s="11">
        <f>VLOOKUP(A7,Master!$B$3:$D$94,3,FALSE)</f>
        <v>96</v>
      </c>
      <c r="D7" s="11">
        <f t="shared" si="0"/>
        <v>192</v>
      </c>
      <c r="E7" s="15"/>
      <c r="F7" s="2"/>
      <c r="G7" s="2"/>
      <c r="IS7"/>
      <c r="IT7"/>
      <c r="IU7"/>
      <c r="IV7"/>
    </row>
    <row r="8" spans="1:256" ht="15.95" customHeight="1" x14ac:dyDescent="0.2">
      <c r="A8" s="17" t="s">
        <v>117</v>
      </c>
      <c r="B8" s="11">
        <f>VLOOKUP(A8,Master!$B$3:$D$94,2,FALSE)</f>
        <v>95</v>
      </c>
      <c r="C8" s="11">
        <f>VLOOKUP(A8,Master!$B$3:$D$94,3,FALSE)</f>
        <v>94</v>
      </c>
      <c r="D8" s="11">
        <f t="shared" si="0"/>
        <v>189</v>
      </c>
      <c r="E8" s="15"/>
      <c r="F8" s="2"/>
      <c r="G8" s="2"/>
      <c r="IS8"/>
      <c r="IT8"/>
      <c r="IU8"/>
      <c r="IV8"/>
    </row>
    <row r="9" spans="1:256" ht="15.95" customHeight="1" x14ac:dyDescent="0.2">
      <c r="A9" s="10" t="s">
        <v>87</v>
      </c>
      <c r="B9" s="11">
        <f>VLOOKUP(A9,Master!$B$3:$D$94,2,FALSE)</f>
        <v>96</v>
      </c>
      <c r="C9" s="11">
        <f>VLOOKUP(A9,Master!$B$3:$D$94,3,FALSE)</f>
        <v>97</v>
      </c>
      <c r="D9" s="11">
        <f t="shared" si="0"/>
        <v>193</v>
      </c>
      <c r="E9" s="15"/>
      <c r="F9" s="2"/>
      <c r="G9" s="2"/>
      <c r="IS9"/>
      <c r="IT9"/>
      <c r="IU9"/>
      <c r="IV9"/>
    </row>
    <row r="10" spans="1:256" ht="15.95" customHeight="1" x14ac:dyDescent="0.2">
      <c r="A10" s="10" t="s">
        <v>88</v>
      </c>
      <c r="B10" s="11">
        <f>VLOOKUP(A10,Master!$B$3:$D$94,2,FALSE)</f>
        <v>95</v>
      </c>
      <c r="C10" s="11">
        <f>VLOOKUP(A10,Master!$B$3:$D$94,3,FALSE)</f>
        <v>88</v>
      </c>
      <c r="D10" s="11">
        <f t="shared" si="0"/>
        <v>183</v>
      </c>
      <c r="E10" s="15"/>
      <c r="F10" s="2"/>
      <c r="G10" s="2"/>
      <c r="IS10"/>
      <c r="IT10"/>
      <c r="IU10"/>
      <c r="IV10"/>
    </row>
    <row r="11" spans="1:256" ht="15.95" customHeight="1" x14ac:dyDescent="0.2">
      <c r="A11" s="10" t="s">
        <v>90</v>
      </c>
      <c r="B11" s="11">
        <f>VLOOKUP(A11,Master!$B$3:$D$94,2,FALSE)</f>
        <v>87</v>
      </c>
      <c r="C11" s="11">
        <f>VLOOKUP(A11,Master!$B$3:$D$94,3,FALSE)</f>
        <v>98</v>
      </c>
      <c r="D11" s="11">
        <f t="shared" si="0"/>
        <v>185</v>
      </c>
      <c r="E11" s="15"/>
      <c r="F11" s="2"/>
      <c r="G11" s="2"/>
      <c r="IS11"/>
      <c r="IT11"/>
      <c r="IU11"/>
      <c r="IV11"/>
    </row>
    <row r="12" spans="1:256" ht="15.95" customHeight="1" x14ac:dyDescent="0.2">
      <c r="A12" s="17" t="s">
        <v>119</v>
      </c>
      <c r="B12" s="11">
        <f>VLOOKUP(A12,Master!$B$3:$D$94,2,FALSE)</f>
        <v>90</v>
      </c>
      <c r="C12" s="11">
        <f>VLOOKUP(A12,Master!$B$3:$D$94,3,FALSE)</f>
        <v>95</v>
      </c>
      <c r="D12" s="11">
        <f t="shared" si="0"/>
        <v>185</v>
      </c>
      <c r="E12" s="15"/>
      <c r="F12" s="2"/>
      <c r="G12" s="2"/>
      <c r="IS12"/>
      <c r="IT12"/>
      <c r="IU12"/>
      <c r="IV12"/>
    </row>
    <row r="13" spans="1:256" ht="17.100000000000001" customHeight="1" x14ac:dyDescent="0.2">
      <c r="A13" s="52"/>
      <c r="B13" s="52"/>
      <c r="C13" s="49">
        <v>2</v>
      </c>
      <c r="D13" s="33">
        <f>SUM(D5:D12)</f>
        <v>1505</v>
      </c>
      <c r="E13" s="15"/>
      <c r="F13" s="2"/>
      <c r="G13" s="2"/>
      <c r="IS13"/>
      <c r="IT13"/>
      <c r="IU13"/>
      <c r="IV13"/>
    </row>
    <row r="14" spans="1:256" ht="15.95" customHeight="1" x14ac:dyDescent="0.2">
      <c r="A14" s="3"/>
      <c r="B14" s="2"/>
      <c r="C14" s="2"/>
      <c r="D14" s="21"/>
      <c r="E14" s="2"/>
      <c r="F14" s="2"/>
      <c r="G14" s="2"/>
      <c r="IS14"/>
      <c r="IT14"/>
      <c r="IU14"/>
      <c r="IV14"/>
    </row>
    <row r="15" spans="1:256" ht="17.100000000000001" customHeight="1" x14ac:dyDescent="0.2">
      <c r="A15" s="44" t="s">
        <v>7</v>
      </c>
      <c r="B15" s="45"/>
      <c r="C15" s="42"/>
      <c r="D15" s="42"/>
      <c r="E15" s="2"/>
      <c r="F15" s="2"/>
      <c r="G15" s="2"/>
      <c r="IS15"/>
      <c r="IT15"/>
      <c r="IU15"/>
      <c r="IV15"/>
    </row>
    <row r="16" spans="1:256" ht="15.95" customHeight="1" x14ac:dyDescent="0.2">
      <c r="A16" s="6" t="s">
        <v>0</v>
      </c>
      <c r="B16" s="6" t="s">
        <v>1</v>
      </c>
      <c r="C16" s="6" t="s">
        <v>2</v>
      </c>
      <c r="D16" s="6" t="s">
        <v>3</v>
      </c>
      <c r="E16" s="15"/>
      <c r="F16" s="2"/>
      <c r="G16" s="2"/>
      <c r="IS16"/>
      <c r="IT16"/>
      <c r="IU16"/>
      <c r="IV16"/>
    </row>
    <row r="17" spans="1:256" ht="15.95" customHeight="1" x14ac:dyDescent="0.2">
      <c r="A17" s="10" t="s">
        <v>38</v>
      </c>
      <c r="B17" s="11">
        <f>VLOOKUP(A17,Master!$B$3:$D$94,2,FALSE)</f>
        <v>93</v>
      </c>
      <c r="C17" s="11">
        <f>VLOOKUP(A17,Master!$B$3:$D$94,3,FALSE)</f>
        <v>98</v>
      </c>
      <c r="D17" s="11">
        <f t="shared" ref="D17:D24" si="1">SUM(B17:C17)</f>
        <v>191</v>
      </c>
      <c r="E17" s="15"/>
      <c r="F17" s="2"/>
      <c r="G17" s="2"/>
      <c r="IS17"/>
      <c r="IT17"/>
      <c r="IU17"/>
      <c r="IV17"/>
    </row>
    <row r="18" spans="1:256" ht="15.95" customHeight="1" x14ac:dyDescent="0.2">
      <c r="A18" s="10" t="s">
        <v>37</v>
      </c>
      <c r="B18" s="11">
        <f>VLOOKUP(A18,Master!$B$3:$D$94,2,FALSE)</f>
        <v>94</v>
      </c>
      <c r="C18" s="11">
        <f>VLOOKUP(A18,Master!$B$3:$D$94,3,FALSE)</f>
        <v>95</v>
      </c>
      <c r="D18" s="11">
        <f t="shared" si="1"/>
        <v>189</v>
      </c>
      <c r="E18" s="15"/>
      <c r="F18" s="2"/>
      <c r="G18" s="2"/>
      <c r="IS18"/>
      <c r="IT18"/>
      <c r="IU18"/>
      <c r="IV18"/>
    </row>
    <row r="19" spans="1:256" ht="15.95" customHeight="1" x14ac:dyDescent="0.2">
      <c r="A19" s="10" t="s">
        <v>39</v>
      </c>
      <c r="B19" s="11">
        <f>VLOOKUP(A19,Master!$B$3:$D$94,2,FALSE)</f>
        <v>95</v>
      </c>
      <c r="C19" s="11">
        <f>VLOOKUP(A19,Master!$B$3:$D$94,3,FALSE)</f>
        <v>94</v>
      </c>
      <c r="D19" s="11">
        <f t="shared" si="1"/>
        <v>189</v>
      </c>
      <c r="E19" s="15"/>
      <c r="F19" s="2"/>
      <c r="G19" s="2"/>
      <c r="IS19"/>
      <c r="IT19"/>
      <c r="IU19"/>
      <c r="IV19"/>
    </row>
    <row r="20" spans="1:256" ht="15.95" customHeight="1" x14ac:dyDescent="0.2">
      <c r="A20" s="10" t="s">
        <v>42</v>
      </c>
      <c r="B20" s="11">
        <f>VLOOKUP(A20,Master!$B$3:$D$94,2,FALSE)</f>
        <v>90</v>
      </c>
      <c r="C20" s="11">
        <f>VLOOKUP(A20,Master!$B$3:$D$94,3,FALSE)</f>
        <v>94</v>
      </c>
      <c r="D20" s="11">
        <f t="shared" si="1"/>
        <v>184</v>
      </c>
      <c r="E20" s="15"/>
      <c r="F20" s="2"/>
      <c r="G20" s="2"/>
      <c r="IS20"/>
      <c r="IT20"/>
      <c r="IU20"/>
      <c r="IV20"/>
    </row>
    <row r="21" spans="1:256" ht="15.95" customHeight="1" x14ac:dyDescent="0.2">
      <c r="A21" s="10" t="s">
        <v>58</v>
      </c>
      <c r="B21" s="11">
        <f>VLOOKUP(A21,Master!$B$3:$D$94,2,FALSE)</f>
        <v>96</v>
      </c>
      <c r="C21" s="11">
        <f>VLOOKUP(A21,Master!$B$3:$D$94,3,FALSE)</f>
        <v>98</v>
      </c>
      <c r="D21" s="11">
        <f t="shared" si="1"/>
        <v>194</v>
      </c>
      <c r="E21" s="15"/>
      <c r="F21" s="2"/>
      <c r="G21" s="2"/>
      <c r="IS21"/>
      <c r="IT21"/>
      <c r="IU21"/>
      <c r="IV21"/>
    </row>
    <row r="22" spans="1:256" ht="15.95" customHeight="1" x14ac:dyDescent="0.2">
      <c r="A22" s="10" t="s">
        <v>40</v>
      </c>
      <c r="B22" s="11">
        <f>VLOOKUP(A22,Master!$B$3:$D$94,2,FALSE)</f>
        <v>92</v>
      </c>
      <c r="C22" s="11">
        <f>VLOOKUP(A22,Master!$B$3:$D$94,3,FALSE)</f>
        <v>94</v>
      </c>
      <c r="D22" s="11">
        <f t="shared" si="1"/>
        <v>186</v>
      </c>
      <c r="E22" s="15"/>
      <c r="F22" s="2"/>
      <c r="G22" s="2"/>
      <c r="IS22"/>
      <c r="IT22"/>
      <c r="IU22"/>
      <c r="IV22"/>
    </row>
    <row r="23" spans="1:256" ht="15.95" customHeight="1" x14ac:dyDescent="0.2">
      <c r="A23" s="10" t="s">
        <v>43</v>
      </c>
      <c r="B23" s="11">
        <f>VLOOKUP(A23,Master!$B$3:$D$94,2,FALSE)</f>
        <v>85</v>
      </c>
      <c r="C23" s="11">
        <f>VLOOKUP(A23,Master!$B$3:$D$94,3,FALSE)</f>
        <v>93</v>
      </c>
      <c r="D23" s="11">
        <f t="shared" si="1"/>
        <v>178</v>
      </c>
      <c r="E23" s="15"/>
      <c r="F23" s="2"/>
      <c r="G23" s="2"/>
      <c r="IS23"/>
      <c r="IT23"/>
      <c r="IU23"/>
      <c r="IV23"/>
    </row>
    <row r="24" spans="1:256" ht="15.95" customHeight="1" x14ac:dyDescent="0.2">
      <c r="A24" s="10" t="s">
        <v>41</v>
      </c>
      <c r="B24" s="11">
        <f>VLOOKUP(A24,Master!$B$3:$D$94,2,FALSE)</f>
        <v>92</v>
      </c>
      <c r="C24" s="11">
        <f>VLOOKUP(A24,Master!$B$3:$D$94,3,FALSE)</f>
        <v>88</v>
      </c>
      <c r="D24" s="11">
        <f t="shared" si="1"/>
        <v>180</v>
      </c>
      <c r="E24" s="15"/>
      <c r="F24" s="2"/>
      <c r="G24" s="2"/>
      <c r="IS24"/>
      <c r="IT24"/>
      <c r="IU24"/>
      <c r="IV24"/>
    </row>
    <row r="25" spans="1:256" ht="17.100000000000001" customHeight="1" x14ac:dyDescent="0.2">
      <c r="A25" s="52"/>
      <c r="B25" s="52"/>
      <c r="C25" s="53"/>
      <c r="D25" s="33">
        <f>SUM(D17:D24)</f>
        <v>1491</v>
      </c>
      <c r="E25" s="15"/>
      <c r="F25" s="2"/>
      <c r="G25" s="2"/>
      <c r="IS25"/>
      <c r="IT25"/>
      <c r="IU25"/>
      <c r="IV25"/>
    </row>
    <row r="26" spans="1:256" ht="15.75" customHeight="1" x14ac:dyDescent="0.2">
      <c r="A26" s="3"/>
      <c r="B26" s="2"/>
      <c r="C26" s="2"/>
      <c r="D26" s="21"/>
      <c r="E26" s="2"/>
      <c r="F26" s="2"/>
      <c r="G26" s="2"/>
      <c r="IS26"/>
      <c r="IT26"/>
      <c r="IU26"/>
      <c r="IV26"/>
    </row>
    <row r="27" spans="1:256" ht="17.100000000000001" customHeight="1" x14ac:dyDescent="0.2">
      <c r="A27" s="44" t="s">
        <v>28</v>
      </c>
      <c r="B27" s="45"/>
      <c r="C27" s="42"/>
      <c r="D27" s="42"/>
      <c r="E27" s="5"/>
      <c r="F27" s="2"/>
      <c r="G27" s="2"/>
      <c r="IS27"/>
      <c r="IT27"/>
      <c r="IU27"/>
      <c r="IV27"/>
    </row>
    <row r="28" spans="1:256" ht="15.95" customHeight="1" x14ac:dyDescent="0.2">
      <c r="A28" s="6" t="s">
        <v>0</v>
      </c>
      <c r="B28" s="6" t="s">
        <v>1</v>
      </c>
      <c r="C28" s="6" t="s">
        <v>2</v>
      </c>
      <c r="D28" s="6" t="s">
        <v>3</v>
      </c>
      <c r="E28" s="48"/>
      <c r="F28" s="15"/>
      <c r="G28" s="2"/>
      <c r="IS28"/>
      <c r="IT28"/>
      <c r="IU28"/>
      <c r="IV28"/>
    </row>
    <row r="29" spans="1:256" ht="15.95" customHeight="1" x14ac:dyDescent="0.2">
      <c r="A29" s="10" t="s">
        <v>67</v>
      </c>
      <c r="B29" s="11">
        <f>VLOOKUP(A29,Master!$B$3:$D$94,2,FALSE)</f>
        <v>94</v>
      </c>
      <c r="C29" s="11">
        <f>VLOOKUP(A29,Master!$B$3:$D$94,3,FALSE)</f>
        <v>97</v>
      </c>
      <c r="D29" s="11">
        <f t="shared" ref="D29:D36" si="2">SUM(B29:C29)</f>
        <v>191</v>
      </c>
      <c r="E29" s="48"/>
      <c r="F29" s="15"/>
      <c r="G29" s="2"/>
      <c r="IS29"/>
      <c r="IT29"/>
      <c r="IU29"/>
      <c r="IV29"/>
    </row>
    <row r="30" spans="1:256" ht="15.95" customHeight="1" x14ac:dyDescent="0.2">
      <c r="A30" s="14" t="s">
        <v>68</v>
      </c>
      <c r="B30" s="11">
        <f>VLOOKUP(A30,Master!$B$3:$D$94,2,FALSE)</f>
        <v>98</v>
      </c>
      <c r="C30" s="11">
        <f>VLOOKUP(A30,Master!$B$3:$D$94,3,FALSE)</f>
        <v>99</v>
      </c>
      <c r="D30" s="11">
        <f t="shared" si="2"/>
        <v>197</v>
      </c>
      <c r="E30" s="48"/>
      <c r="F30" s="15"/>
      <c r="G30" s="2"/>
      <c r="IS30"/>
      <c r="IT30"/>
      <c r="IU30"/>
      <c r="IV30"/>
    </row>
    <row r="31" spans="1:256" ht="15.95" customHeight="1" x14ac:dyDescent="0.2">
      <c r="A31" s="10" t="s">
        <v>69</v>
      </c>
      <c r="B31" s="11">
        <f>VLOOKUP(A31,Master!$B$3:$D$94,2,FALSE)</f>
        <v>87</v>
      </c>
      <c r="C31" s="11">
        <f>VLOOKUP(A31,Master!$B$3:$D$94,3,FALSE)</f>
        <v>91</v>
      </c>
      <c r="D31" s="11">
        <f t="shared" si="2"/>
        <v>178</v>
      </c>
      <c r="E31" s="48"/>
      <c r="F31" s="15"/>
      <c r="G31" s="2"/>
      <c r="IS31"/>
      <c r="IT31"/>
      <c r="IU31"/>
      <c r="IV31"/>
    </row>
    <row r="32" spans="1:256" ht="15.95" customHeight="1" x14ac:dyDescent="0.2">
      <c r="A32" s="10" t="s">
        <v>65</v>
      </c>
      <c r="B32" s="11">
        <f>VLOOKUP(A32,Master!$B$3:$D$94,2,FALSE)</f>
        <v>91</v>
      </c>
      <c r="C32" s="11">
        <f>VLOOKUP(A32,Master!$B$3:$D$94,3,FALSE)</f>
        <v>95</v>
      </c>
      <c r="D32" s="11">
        <f t="shared" si="2"/>
        <v>186</v>
      </c>
      <c r="E32" s="48"/>
      <c r="F32" s="15"/>
      <c r="G32" s="2"/>
      <c r="IS32"/>
      <c r="IT32"/>
      <c r="IU32"/>
      <c r="IV32"/>
    </row>
    <row r="33" spans="1:256" ht="15.95" customHeight="1" x14ac:dyDescent="0.2">
      <c r="A33" s="10" t="s">
        <v>66</v>
      </c>
      <c r="B33" s="11">
        <f>VLOOKUP(A33,Master!$B$3:$D$94,2,FALSE)</f>
        <v>92</v>
      </c>
      <c r="C33" s="11">
        <f>VLOOKUP(A33,Master!$B$3:$D$94,3,FALSE)</f>
        <v>91</v>
      </c>
      <c r="D33" s="11">
        <f t="shared" si="2"/>
        <v>183</v>
      </c>
      <c r="E33" s="48"/>
      <c r="F33" s="15"/>
      <c r="G33" s="2"/>
      <c r="IS33"/>
      <c r="IT33"/>
      <c r="IU33"/>
      <c r="IV33"/>
    </row>
    <row r="34" spans="1:256" ht="15.95" customHeight="1" x14ac:dyDescent="0.2">
      <c r="A34" s="10" t="s">
        <v>70</v>
      </c>
      <c r="B34" s="11">
        <f>VLOOKUP(A34,Master!$B$3:$D$94,2,FALSE)</f>
        <v>95</v>
      </c>
      <c r="C34" s="11">
        <f>VLOOKUP(A34,Master!$B$3:$D$94,3,FALSE)</f>
        <v>97</v>
      </c>
      <c r="D34" s="11">
        <f t="shared" si="2"/>
        <v>192</v>
      </c>
      <c r="E34" s="48"/>
      <c r="F34" s="15"/>
      <c r="G34" s="2"/>
      <c r="IS34"/>
      <c r="IT34"/>
      <c r="IU34"/>
      <c r="IV34"/>
    </row>
    <row r="35" spans="1:256" ht="15.95" customHeight="1" x14ac:dyDescent="0.2">
      <c r="A35" s="14" t="s">
        <v>78</v>
      </c>
      <c r="B35" s="11">
        <f>VLOOKUP(A35,Master!$B$3:$D$94,2,FALSE)</f>
        <v>90</v>
      </c>
      <c r="C35" s="11">
        <f>VLOOKUP(A35,Master!$B$3:$D$94,3,FALSE)</f>
        <v>86</v>
      </c>
      <c r="D35" s="11">
        <f t="shared" si="2"/>
        <v>176</v>
      </c>
      <c r="E35" s="48"/>
      <c r="F35" s="15"/>
      <c r="G35" s="2"/>
      <c r="IS35"/>
      <c r="IT35"/>
      <c r="IU35"/>
      <c r="IV35"/>
    </row>
    <row r="36" spans="1:256" ht="15.95" customHeight="1" x14ac:dyDescent="0.2">
      <c r="A36" s="10" t="s">
        <v>75</v>
      </c>
      <c r="B36" s="11">
        <f>VLOOKUP(A36,Master!$B$3:$D$94,2,FALSE)</f>
        <v>88</v>
      </c>
      <c r="C36" s="11">
        <f>VLOOKUP(A36,Master!$B$3:$D$94,3,FALSE)</f>
        <v>91</v>
      </c>
      <c r="D36" s="11">
        <f t="shared" si="2"/>
        <v>179</v>
      </c>
      <c r="E36" s="48"/>
      <c r="F36" s="15"/>
      <c r="G36" s="2"/>
      <c r="IS36"/>
      <c r="IT36"/>
      <c r="IU36"/>
      <c r="IV36"/>
    </row>
    <row r="37" spans="1:256" ht="17.100000000000001" customHeight="1" x14ac:dyDescent="0.2">
      <c r="A37" s="51"/>
      <c r="B37" s="52"/>
      <c r="C37" s="49"/>
      <c r="D37" s="33">
        <f>SUM(D29:D36)</f>
        <v>1482</v>
      </c>
      <c r="E37" s="15"/>
      <c r="F37" s="15"/>
      <c r="G37" s="2"/>
      <c r="IS37"/>
      <c r="IT37"/>
      <c r="IU37"/>
      <c r="IV37"/>
    </row>
    <row r="38" spans="1:256" ht="17.100000000000001" customHeight="1" x14ac:dyDescent="0.2">
      <c r="A38" s="44" t="s">
        <v>17</v>
      </c>
      <c r="B38" s="45"/>
      <c r="C38" s="42"/>
      <c r="D38" s="51"/>
      <c r="E38" s="5"/>
      <c r="F38" s="44" t="s">
        <v>18</v>
      </c>
      <c r="G38" s="45"/>
      <c r="H38" s="42"/>
      <c r="I38" s="51"/>
      <c r="IS38"/>
      <c r="IT38"/>
      <c r="IU38"/>
      <c r="IV38"/>
    </row>
    <row r="39" spans="1:256" ht="15.95" customHeight="1" x14ac:dyDescent="0.2">
      <c r="A39" s="6" t="s">
        <v>0</v>
      </c>
      <c r="B39" s="6" t="s">
        <v>1</v>
      </c>
      <c r="C39" s="6" t="s">
        <v>2</v>
      </c>
      <c r="D39" s="6" t="s">
        <v>3</v>
      </c>
      <c r="E39" s="48"/>
      <c r="F39" s="6" t="s">
        <v>0</v>
      </c>
      <c r="G39" s="6" t="s">
        <v>1</v>
      </c>
      <c r="H39" s="6" t="s">
        <v>2</v>
      </c>
      <c r="I39" s="6" t="s">
        <v>3</v>
      </c>
      <c r="IS39"/>
      <c r="IT39"/>
      <c r="IU39"/>
      <c r="IV39"/>
    </row>
    <row r="40" spans="1:256" ht="15.95" customHeight="1" x14ac:dyDescent="0.2">
      <c r="A40" s="10" t="s">
        <v>91</v>
      </c>
      <c r="B40" s="11">
        <f>VLOOKUP(A40,Master!$B$3:$D$94,2,FALSE)</f>
        <v>97</v>
      </c>
      <c r="C40" s="11">
        <f>VLOOKUP(A40,Master!$B$3:$D$94,3,FALSE)</f>
        <v>99</v>
      </c>
      <c r="D40" s="11">
        <f t="shared" ref="D40:D47" si="3">SUM(B40:C40)</f>
        <v>196</v>
      </c>
      <c r="E40" s="48"/>
      <c r="F40" s="10" t="s">
        <v>93</v>
      </c>
      <c r="G40" s="11">
        <f>VLOOKUP(F40,Master!$B$3:$D$94,2,FALSE)</f>
        <v>95</v>
      </c>
      <c r="H40" s="11">
        <f>VLOOKUP(F40,Master!$B$3:$D$94,3,FALSE)</f>
        <v>98</v>
      </c>
      <c r="I40" s="11">
        <f t="shared" ref="I40:I47" si="4">SUM(G40:H40)</f>
        <v>193</v>
      </c>
      <c r="IS40"/>
      <c r="IT40"/>
      <c r="IU40"/>
      <c r="IV40"/>
    </row>
    <row r="41" spans="1:256" ht="15.95" customHeight="1" x14ac:dyDescent="0.2">
      <c r="A41" s="10" t="s">
        <v>92</v>
      </c>
      <c r="B41" s="11">
        <f>VLOOKUP(A41,Master!$B$3:$D$94,2,FALSE)</f>
        <v>94</v>
      </c>
      <c r="C41" s="11">
        <f>VLOOKUP(A41,Master!$B$3:$D$94,3,FALSE)</f>
        <v>97</v>
      </c>
      <c r="D41" s="11">
        <f t="shared" si="3"/>
        <v>191</v>
      </c>
      <c r="E41" s="48"/>
      <c r="F41" s="10" t="s">
        <v>97</v>
      </c>
      <c r="G41" s="11">
        <f>VLOOKUP(F41,Master!$B$3:$D$94,2,FALSE)</f>
        <v>94</v>
      </c>
      <c r="H41" s="11">
        <f>VLOOKUP(F41,Master!$B$3:$D$94,3,FALSE)</f>
        <v>96</v>
      </c>
      <c r="I41" s="11">
        <f t="shared" si="4"/>
        <v>190</v>
      </c>
      <c r="IS41"/>
      <c r="IT41"/>
      <c r="IU41"/>
      <c r="IV41"/>
    </row>
    <row r="42" spans="1:256" ht="15.95" customHeight="1" x14ac:dyDescent="0.2">
      <c r="A42" s="10" t="s">
        <v>9</v>
      </c>
      <c r="B42" s="11">
        <f>VLOOKUP(A42,Master!$B$3:$D$94,2,FALSE)</f>
        <v>92</v>
      </c>
      <c r="C42" s="11">
        <f>VLOOKUP(A42,Master!$B$3:$D$94,3,FALSE)</f>
        <v>96</v>
      </c>
      <c r="D42" s="11">
        <f t="shared" si="3"/>
        <v>188</v>
      </c>
      <c r="E42" s="48"/>
      <c r="F42" s="10" t="s">
        <v>101</v>
      </c>
      <c r="G42" s="11">
        <f>VLOOKUP(F42,Master!$B$3:$D$94,2,FALSE)</f>
        <v>91</v>
      </c>
      <c r="H42" s="11">
        <f>VLOOKUP(F42,Master!$B$3:$D$94,3,FALSE)</f>
        <v>95</v>
      </c>
      <c r="I42" s="11">
        <f t="shared" si="4"/>
        <v>186</v>
      </c>
      <c r="IS42"/>
      <c r="IT42"/>
      <c r="IU42"/>
      <c r="IV42"/>
    </row>
    <row r="43" spans="1:256" ht="15.95" customHeight="1" x14ac:dyDescent="0.2">
      <c r="A43" s="17" t="s">
        <v>99</v>
      </c>
      <c r="B43" s="11">
        <f>VLOOKUP(A43,Master!$B$3:$D$94,2,FALSE)</f>
        <v>94</v>
      </c>
      <c r="C43" s="11">
        <f>VLOOKUP(A43,Master!$B$3:$D$94,3,FALSE)</f>
        <v>94</v>
      </c>
      <c r="D43" s="11">
        <f t="shared" si="3"/>
        <v>188</v>
      </c>
      <c r="E43" s="48"/>
      <c r="F43" s="17" t="s">
        <v>100</v>
      </c>
      <c r="G43" s="11">
        <f>VLOOKUP(F43,Master!$B$3:$D$94,2,FALSE)</f>
        <v>94</v>
      </c>
      <c r="H43" s="11">
        <f>VLOOKUP(F43,Master!$B$3:$D$94,3,FALSE)</f>
        <v>92</v>
      </c>
      <c r="I43" s="11">
        <f t="shared" si="4"/>
        <v>186</v>
      </c>
      <c r="IS43"/>
      <c r="IT43"/>
      <c r="IU43"/>
      <c r="IV43"/>
    </row>
    <row r="44" spans="1:256" ht="15.95" customHeight="1" x14ac:dyDescent="0.2">
      <c r="A44" s="17" t="s">
        <v>95</v>
      </c>
      <c r="B44" s="11">
        <f>VLOOKUP(A44,Master!$B$3:$D$94,2,FALSE)</f>
        <v>93</v>
      </c>
      <c r="C44" s="11">
        <f>VLOOKUP(A44,Master!$B$3:$D$94,3,FALSE)</f>
        <v>96</v>
      </c>
      <c r="D44" s="11">
        <f t="shared" si="3"/>
        <v>189</v>
      </c>
      <c r="E44" s="48"/>
      <c r="F44" s="17" t="s">
        <v>103</v>
      </c>
      <c r="G44" s="11">
        <f>VLOOKUP(F44,Master!$B$3:$D$94,2,FALSE)</f>
        <v>92</v>
      </c>
      <c r="H44" s="11">
        <f>VLOOKUP(F44,Master!$B$3:$D$94,3,FALSE)</f>
        <v>94</v>
      </c>
      <c r="I44" s="11">
        <f t="shared" si="4"/>
        <v>186</v>
      </c>
      <c r="IS44"/>
      <c r="IT44"/>
      <c r="IU44"/>
      <c r="IV44"/>
    </row>
    <row r="45" spans="1:256" ht="15.95" customHeight="1" x14ac:dyDescent="0.2">
      <c r="A45" s="10" t="s">
        <v>96</v>
      </c>
      <c r="B45" s="11">
        <f>VLOOKUP(A45,Master!$B$3:$D$94,2,FALSE)</f>
        <v>88</v>
      </c>
      <c r="C45" s="11">
        <f>VLOOKUP(A45,Master!$B$3:$D$94,3,FALSE)</f>
        <v>95</v>
      </c>
      <c r="D45" s="11">
        <f t="shared" si="3"/>
        <v>183</v>
      </c>
      <c r="E45" s="48"/>
      <c r="F45" s="10" t="s">
        <v>104</v>
      </c>
      <c r="G45" s="11">
        <f>VLOOKUP(F45,Master!$B$3:$D$94,2,FALSE)</f>
        <v>92</v>
      </c>
      <c r="H45" s="11">
        <f>VLOOKUP(F45,Master!$B$3:$D$94,3,FALSE)</f>
        <v>89</v>
      </c>
      <c r="I45" s="11">
        <f t="shared" si="4"/>
        <v>181</v>
      </c>
      <c r="IS45"/>
      <c r="IT45"/>
      <c r="IU45"/>
      <c r="IV45"/>
    </row>
    <row r="46" spans="1:256" ht="15.95" customHeight="1" x14ac:dyDescent="0.2">
      <c r="A46" s="10" t="s">
        <v>121</v>
      </c>
      <c r="B46" s="11">
        <f>VLOOKUP(A46,Master!$B$3:$D$94,2,FALSE)</f>
        <v>94</v>
      </c>
      <c r="C46" s="11">
        <f>VLOOKUP(A46,Master!$B$3:$D$94,3,FALSE)</f>
        <v>95</v>
      </c>
      <c r="D46" s="11">
        <f t="shared" si="3"/>
        <v>189</v>
      </c>
      <c r="E46" s="48"/>
      <c r="F46" s="10" t="s">
        <v>105</v>
      </c>
      <c r="G46" s="11">
        <f>VLOOKUP(F46,Master!$B$3:$D$94,2,FALSE)</f>
        <v>95</v>
      </c>
      <c r="H46" s="11">
        <f>VLOOKUP(F46,Master!$B$3:$D$94,3,FALSE)</f>
        <v>97</v>
      </c>
      <c r="I46" s="11">
        <f t="shared" si="4"/>
        <v>192</v>
      </c>
      <c r="IS46"/>
      <c r="IT46"/>
      <c r="IU46"/>
      <c r="IV46"/>
    </row>
    <row r="47" spans="1:256" ht="15.95" customHeight="1" x14ac:dyDescent="0.2">
      <c r="A47" s="10" t="s">
        <v>98</v>
      </c>
      <c r="B47" s="11">
        <f>VLOOKUP(A47,Master!$B$3:$D$94,2,FALSE)</f>
        <v>93</v>
      </c>
      <c r="C47" s="11">
        <f>VLOOKUP(A47,Master!$B$3:$D$94,3,FALSE)</f>
        <v>93</v>
      </c>
      <c r="D47" s="11">
        <f t="shared" si="3"/>
        <v>186</v>
      </c>
      <c r="E47" s="48"/>
      <c r="F47" s="10" t="s">
        <v>107</v>
      </c>
      <c r="G47" s="11">
        <f>VLOOKUP(F47,Master!$B$3:$D$94,2,FALSE)</f>
        <v>89</v>
      </c>
      <c r="H47" s="11">
        <f>VLOOKUP(F47,Master!$B$3:$D$94,3,FALSE)</f>
        <v>94</v>
      </c>
      <c r="I47" s="11">
        <f t="shared" si="4"/>
        <v>183</v>
      </c>
      <c r="IS47"/>
      <c r="IT47"/>
      <c r="IU47"/>
      <c r="IV47"/>
    </row>
    <row r="48" spans="1:256" ht="17.100000000000001" customHeight="1" x14ac:dyDescent="0.2">
      <c r="A48" s="51"/>
      <c r="B48" s="52"/>
      <c r="C48" s="49">
        <v>1</v>
      </c>
      <c r="D48" s="33">
        <f>SUM(D40:D47)</f>
        <v>1510</v>
      </c>
      <c r="E48" s="15"/>
      <c r="F48" s="51"/>
      <c r="G48" s="52"/>
      <c r="H48" s="49">
        <v>3</v>
      </c>
      <c r="I48" s="33">
        <f>SUM(I40:I47)</f>
        <v>1497</v>
      </c>
      <c r="IS48"/>
      <c r="IT48"/>
      <c r="IU48"/>
      <c r="IV48"/>
    </row>
    <row r="49" spans="1:256" ht="17.100000000000001" customHeight="1" x14ac:dyDescent="0.2">
      <c r="A49" s="44" t="s">
        <v>35</v>
      </c>
      <c r="B49" s="45"/>
      <c r="C49" s="42"/>
      <c r="D49" s="51"/>
      <c r="E49" s="5"/>
      <c r="F49" s="2"/>
      <c r="G49" s="2"/>
      <c r="IS49"/>
      <c r="IT49"/>
      <c r="IU49"/>
      <c r="IV49"/>
    </row>
    <row r="50" spans="1:256" ht="15.95" customHeight="1" x14ac:dyDescent="0.2">
      <c r="A50" s="6" t="s">
        <v>0</v>
      </c>
      <c r="B50" s="6" t="s">
        <v>1</v>
      </c>
      <c r="C50" s="6" t="s">
        <v>2</v>
      </c>
      <c r="D50" s="6" t="s">
        <v>3</v>
      </c>
      <c r="E50" s="48"/>
      <c r="F50" s="15"/>
      <c r="G50" s="2"/>
      <c r="IS50"/>
      <c r="IT50"/>
      <c r="IU50"/>
      <c r="IV50"/>
    </row>
    <row r="51" spans="1:256" ht="15.95" customHeight="1" x14ac:dyDescent="0.2">
      <c r="A51" s="10" t="s">
        <v>45</v>
      </c>
      <c r="B51" s="11">
        <f>VLOOKUP(A51,Master!$B$3:$D$94,2,FALSE)</f>
        <v>97</v>
      </c>
      <c r="C51" s="11">
        <f>VLOOKUP(A51,Master!$B$3:$D$94,3,FALSE)</f>
        <v>97</v>
      </c>
      <c r="D51" s="11">
        <f t="shared" ref="D51:D58" si="5">SUM(B51:C51)</f>
        <v>194</v>
      </c>
      <c r="E51" s="48"/>
      <c r="F51" s="15"/>
      <c r="G51" s="2"/>
      <c r="IS51"/>
      <c r="IT51"/>
      <c r="IU51"/>
      <c r="IV51"/>
    </row>
    <row r="52" spans="1:256" ht="15.95" customHeight="1" x14ac:dyDescent="0.2">
      <c r="A52" s="14" t="s">
        <v>46</v>
      </c>
      <c r="B52" s="11">
        <f>VLOOKUP(A52,Master!$B$3:$D$94,2,FALSE)</f>
        <v>84</v>
      </c>
      <c r="C52" s="11">
        <f>VLOOKUP(A52,Master!$B$3:$D$94,3,FALSE)</f>
        <v>88</v>
      </c>
      <c r="D52" s="11">
        <f t="shared" si="5"/>
        <v>172</v>
      </c>
      <c r="E52" s="54"/>
      <c r="F52" s="15"/>
      <c r="G52" s="2"/>
      <c r="IS52"/>
      <c r="IT52"/>
      <c r="IU52"/>
      <c r="IV52"/>
    </row>
    <row r="53" spans="1:256" ht="15.95" customHeight="1" x14ac:dyDescent="0.2">
      <c r="A53" s="10" t="s">
        <v>44</v>
      </c>
      <c r="B53" s="11">
        <f>VLOOKUP(A53,Master!$B$3:$D$94,2,FALSE)</f>
        <v>91</v>
      </c>
      <c r="C53" s="11">
        <f>VLOOKUP(A53,Master!$B$3:$D$94,3,FALSE)</f>
        <v>95</v>
      </c>
      <c r="D53" s="11">
        <f t="shared" si="5"/>
        <v>186</v>
      </c>
      <c r="E53" s="54"/>
      <c r="F53" s="15"/>
      <c r="G53" s="2"/>
      <c r="IS53"/>
      <c r="IT53"/>
      <c r="IU53"/>
      <c r="IV53"/>
    </row>
    <row r="54" spans="1:256" ht="15.95" customHeight="1" x14ac:dyDescent="0.2">
      <c r="A54" s="34" t="s">
        <v>56</v>
      </c>
      <c r="B54" s="11">
        <f>VLOOKUP(A54,Master!$B$3:$D$94,2,FALSE)</f>
        <v>81</v>
      </c>
      <c r="C54" s="11">
        <f>VLOOKUP(A54,Master!$B$3:$D$94,3,FALSE)</f>
        <v>89</v>
      </c>
      <c r="D54" s="11">
        <f t="shared" si="5"/>
        <v>170</v>
      </c>
      <c r="E54" s="54"/>
      <c r="F54" s="15"/>
      <c r="G54" s="2"/>
      <c r="IS54"/>
      <c r="IT54"/>
      <c r="IU54"/>
      <c r="IV54"/>
    </row>
    <row r="55" spans="1:256" ht="15.95" customHeight="1" x14ac:dyDescent="0.2">
      <c r="A55" s="17" t="s">
        <v>51</v>
      </c>
      <c r="B55" s="11">
        <f>VLOOKUP(A55,Master!$B$3:$D$94,2,FALSE)</f>
        <v>90</v>
      </c>
      <c r="C55" s="11">
        <f>VLOOKUP(A55,Master!$B$3:$D$94,3,FALSE)</f>
        <v>98</v>
      </c>
      <c r="D55" s="11">
        <f t="shared" si="5"/>
        <v>188</v>
      </c>
      <c r="E55" s="54"/>
      <c r="F55" s="15"/>
      <c r="G55" s="2"/>
      <c r="IS55"/>
      <c r="IT55"/>
      <c r="IU55"/>
      <c r="IV55"/>
    </row>
    <row r="56" spans="1:256" ht="15.95" customHeight="1" x14ac:dyDescent="0.2">
      <c r="A56" s="17" t="s">
        <v>48</v>
      </c>
      <c r="B56" s="11">
        <f>VLOOKUP(A56,Master!$B$3:$D$94,2,FALSE)</f>
        <v>88</v>
      </c>
      <c r="C56" s="11">
        <f>VLOOKUP(A56,Master!$B$3:$D$94,3,FALSE)</f>
        <v>91</v>
      </c>
      <c r="D56" s="11">
        <f t="shared" si="5"/>
        <v>179</v>
      </c>
      <c r="E56" s="54"/>
      <c r="F56" s="15"/>
      <c r="G56" s="2"/>
      <c r="IS56"/>
      <c r="IT56"/>
      <c r="IU56"/>
      <c r="IV56"/>
    </row>
    <row r="57" spans="1:256" ht="15.95" customHeight="1" x14ac:dyDescent="0.2">
      <c r="A57" s="10" t="s">
        <v>52</v>
      </c>
      <c r="B57" s="11">
        <f>VLOOKUP(A57,Master!$B$3:$D$94,2,FALSE)</f>
        <v>76</v>
      </c>
      <c r="C57" s="11">
        <f>VLOOKUP(A57,Master!$B$3:$D$94,3,FALSE)</f>
        <v>90</v>
      </c>
      <c r="D57" s="11">
        <f t="shared" si="5"/>
        <v>166</v>
      </c>
      <c r="E57" s="54"/>
      <c r="F57" s="15"/>
      <c r="G57" s="2"/>
      <c r="IS57"/>
      <c r="IT57"/>
      <c r="IU57"/>
      <c r="IV57"/>
    </row>
    <row r="58" spans="1:256" ht="15.95" customHeight="1" x14ac:dyDescent="0.2">
      <c r="A58" s="10" t="s">
        <v>126</v>
      </c>
      <c r="B58" s="11">
        <f>VLOOKUP(A58,Master!$B$3:$D$94,2,FALSE)</f>
        <v>92</v>
      </c>
      <c r="C58" s="11">
        <f>VLOOKUP(A58,Master!$B$3:$D$94,3,FALSE)</f>
        <v>91</v>
      </c>
      <c r="D58" s="11">
        <f t="shared" si="5"/>
        <v>183</v>
      </c>
      <c r="E58" s="54"/>
      <c r="F58" s="15"/>
      <c r="G58" s="2"/>
      <c r="IS58"/>
      <c r="IT58"/>
      <c r="IU58"/>
      <c r="IV58"/>
    </row>
    <row r="59" spans="1:256" ht="17.100000000000001" customHeight="1" x14ac:dyDescent="0.2">
      <c r="A59" s="52"/>
      <c r="B59" s="52"/>
      <c r="C59" s="53"/>
      <c r="D59" s="33">
        <f>SUM(D51:D58)</f>
        <v>1438</v>
      </c>
      <c r="E59" s="15"/>
      <c r="F59" s="15"/>
      <c r="G59" s="2"/>
      <c r="IS59"/>
      <c r="IT59"/>
      <c r="IU59"/>
      <c r="IV59"/>
    </row>
    <row r="60" spans="1:256" ht="15.75" customHeight="1" x14ac:dyDescent="0.2">
      <c r="A60" s="2"/>
      <c r="B60" s="2"/>
      <c r="C60" s="2"/>
      <c r="D60" s="21"/>
      <c r="E60" s="2"/>
      <c r="F60" s="2"/>
      <c r="G60" s="2"/>
      <c r="H60" s="2"/>
      <c r="I60" s="21"/>
      <c r="J60" s="2"/>
      <c r="K60" s="2"/>
    </row>
    <row r="61" spans="1:25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5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5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5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95" customHeight="1" x14ac:dyDescent="0.2">
      <c r="A65" s="90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showGridLines="0" workbookViewId="0">
      <selection activeCell="D28" sqref="D28"/>
    </sheetView>
  </sheetViews>
  <sheetFormatPr defaultColWidth="8.85546875" defaultRowHeight="12.75" customHeight="1" x14ac:dyDescent="0.2"/>
  <cols>
    <col min="1" max="1" width="8.85546875" style="91" customWidth="1"/>
    <col min="2" max="2" width="18.85546875" style="91" customWidth="1"/>
    <col min="3" max="5" width="8.85546875" style="91" customWidth="1"/>
    <col min="6" max="6" width="2.85546875" style="91" customWidth="1"/>
    <col min="7" max="7" width="18.42578125" style="91" customWidth="1"/>
    <col min="8" max="256" width="8.85546875" style="91" customWidth="1"/>
  </cols>
  <sheetData>
    <row r="1" spans="1:256" ht="15.95" customHeight="1" x14ac:dyDescent="0.2">
      <c r="A1" s="40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pans="1:256" ht="15.95" customHeight="1" x14ac:dyDescent="0.2">
      <c r="A2" s="16"/>
      <c r="B2" s="3"/>
      <c r="C2" s="2"/>
      <c r="D2" s="2"/>
      <c r="E2" s="2"/>
      <c r="F2" s="2"/>
      <c r="G2" s="3"/>
      <c r="H2" s="2"/>
      <c r="I2" s="2"/>
      <c r="J2" s="2"/>
    </row>
    <row r="3" spans="1:256" ht="15.95" customHeight="1" x14ac:dyDescent="0.2">
      <c r="A3" s="5"/>
      <c r="B3" s="44" t="s">
        <v>11</v>
      </c>
      <c r="C3" s="46"/>
      <c r="D3" s="3"/>
      <c r="E3" s="3"/>
      <c r="F3" s="5"/>
      <c r="G3" s="44" t="s">
        <v>12</v>
      </c>
      <c r="H3" s="46"/>
      <c r="I3" s="3"/>
      <c r="J3" s="3"/>
    </row>
    <row r="4" spans="1:256" ht="15.95" customHeight="1" x14ac:dyDescent="0.2">
      <c r="A4" s="5"/>
      <c r="B4" s="6" t="s">
        <v>0</v>
      </c>
      <c r="C4" s="6" t="s">
        <v>1</v>
      </c>
      <c r="D4" s="6" t="s">
        <v>2</v>
      </c>
      <c r="E4" s="6" t="s">
        <v>3</v>
      </c>
      <c r="F4" s="48"/>
      <c r="G4" s="6" t="s">
        <v>0</v>
      </c>
      <c r="H4" s="6" t="s">
        <v>1</v>
      </c>
      <c r="I4" s="6" t="s">
        <v>2</v>
      </c>
      <c r="J4" s="6" t="s">
        <v>3</v>
      </c>
      <c r="IS4"/>
      <c r="IT4"/>
      <c r="IU4"/>
      <c r="IV4"/>
    </row>
    <row r="5" spans="1:256" ht="15.95" customHeight="1" x14ac:dyDescent="0.2">
      <c r="A5" s="5"/>
      <c r="B5" s="17" t="s">
        <v>45</v>
      </c>
      <c r="C5" s="11">
        <f>VLOOKUP(B5,Master!$B$3:$D$94,2,FALSE)</f>
        <v>97</v>
      </c>
      <c r="D5" s="11">
        <f>VLOOKUP(B5,Master!$B$3:$D$94,3,FALSE)</f>
        <v>97</v>
      </c>
      <c r="E5" s="11">
        <f>SUM(C5:D5)</f>
        <v>194</v>
      </c>
      <c r="F5" s="48"/>
      <c r="G5" s="17"/>
      <c r="H5" s="11" t="e">
        <f>VLOOKUP(G5,Master!$B$3:$D$94,2,FALSE)</f>
        <v>#N/A</v>
      </c>
      <c r="I5" s="11" t="e">
        <f>VLOOKUP(G5,Master!$B$3:$D$94,3,FALSE)</f>
        <v>#N/A</v>
      </c>
      <c r="J5" s="11" t="e">
        <f>SUM(H5:I5)</f>
        <v>#N/A</v>
      </c>
      <c r="IS5"/>
      <c r="IT5"/>
      <c r="IU5"/>
      <c r="IV5"/>
    </row>
    <row r="6" spans="1:256" ht="15.95" customHeight="1" x14ac:dyDescent="0.2">
      <c r="A6" s="5"/>
      <c r="B6" s="10" t="s">
        <v>46</v>
      </c>
      <c r="C6" s="11">
        <f>VLOOKUP(B6,Master!$B$3:$D$94,2,FALSE)</f>
        <v>84</v>
      </c>
      <c r="D6" s="11">
        <f>VLOOKUP(B6,Master!$B$3:$D$94,3,FALSE)</f>
        <v>88</v>
      </c>
      <c r="E6" s="11">
        <f>SUM(C6:D6)</f>
        <v>172</v>
      </c>
      <c r="F6" s="48"/>
      <c r="G6" s="10"/>
      <c r="H6" s="11" t="e">
        <f>VLOOKUP(G6,Master!$B$3:$D$94,2,FALSE)</f>
        <v>#N/A</v>
      </c>
      <c r="I6" s="11" t="e">
        <f>VLOOKUP(G6,Master!$B$3:$D$94,3,FALSE)</f>
        <v>#N/A</v>
      </c>
      <c r="J6" s="11" t="e">
        <f>SUM(H6:I6)</f>
        <v>#N/A</v>
      </c>
      <c r="IS6"/>
      <c r="IT6"/>
      <c r="IU6"/>
      <c r="IV6"/>
    </row>
    <row r="7" spans="1:256" ht="15.95" customHeight="1" x14ac:dyDescent="0.2">
      <c r="A7" s="5"/>
      <c r="B7" s="25" t="s">
        <v>56</v>
      </c>
      <c r="C7" s="11">
        <f>VLOOKUP(B7,Master!$B$3:$D$94,2,FALSE)</f>
        <v>81</v>
      </c>
      <c r="D7" s="11">
        <f>VLOOKUP(B7,Master!$B$3:$D$94,3,FALSE)</f>
        <v>89</v>
      </c>
      <c r="E7" s="11">
        <f>SUM(C7:D7)</f>
        <v>170</v>
      </c>
      <c r="F7" s="48"/>
      <c r="G7" s="25"/>
      <c r="H7" s="11" t="e">
        <f>VLOOKUP(G7,Master!$B$3:$D$94,2,FALSE)</f>
        <v>#N/A</v>
      </c>
      <c r="I7" s="11" t="e">
        <f>VLOOKUP(G7,Master!$B$3:$D$94,3,FALSE)</f>
        <v>#N/A</v>
      </c>
      <c r="J7" s="11" t="e">
        <f>SUM(H7:I7)</f>
        <v>#N/A</v>
      </c>
      <c r="IS7"/>
      <c r="IT7"/>
      <c r="IU7"/>
      <c r="IV7"/>
    </row>
    <row r="8" spans="1:256" ht="15.95" customHeight="1" x14ac:dyDescent="0.2">
      <c r="A8" s="2"/>
      <c r="B8" s="26"/>
      <c r="C8" s="21"/>
      <c r="D8" s="88"/>
      <c r="E8" s="33">
        <f>SUM(E5:E7)</f>
        <v>536</v>
      </c>
      <c r="F8" s="15"/>
      <c r="G8" s="26"/>
      <c r="H8" s="21"/>
      <c r="I8" s="88"/>
      <c r="J8" s="33" t="e">
        <f>SUM(J5:J7)</f>
        <v>#N/A</v>
      </c>
      <c r="IS8"/>
      <c r="IT8"/>
      <c r="IU8"/>
      <c r="IV8"/>
    </row>
    <row r="9" spans="1:256" ht="15.95" customHeight="1" x14ac:dyDescent="0.2">
      <c r="A9" s="2"/>
      <c r="B9" s="26"/>
      <c r="C9" s="21"/>
      <c r="D9" s="88"/>
      <c r="E9" s="33"/>
      <c r="F9" s="15"/>
      <c r="G9" s="26"/>
      <c r="H9" s="21"/>
      <c r="I9" s="88"/>
      <c r="J9" s="33"/>
      <c r="IS9"/>
      <c r="IT9"/>
      <c r="IU9"/>
      <c r="IV9"/>
    </row>
    <row r="10" spans="1:256" ht="15.95" customHeight="1" x14ac:dyDescent="0.2">
      <c r="A10" s="5"/>
      <c r="B10" s="44" t="s">
        <v>17</v>
      </c>
      <c r="C10" s="46"/>
      <c r="D10" s="3"/>
      <c r="E10" s="26"/>
      <c r="F10" s="5"/>
      <c r="G10" s="44" t="s">
        <v>18</v>
      </c>
      <c r="H10" s="46"/>
      <c r="I10" s="3"/>
      <c r="J10" s="26"/>
      <c r="IS10"/>
      <c r="IT10"/>
      <c r="IU10"/>
      <c r="IV10"/>
    </row>
    <row r="11" spans="1:256" ht="15.95" customHeight="1" x14ac:dyDescent="0.2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48"/>
      <c r="G11" s="6" t="s">
        <v>0</v>
      </c>
      <c r="H11" s="6" t="s">
        <v>1</v>
      </c>
      <c r="I11" s="6" t="s">
        <v>2</v>
      </c>
      <c r="J11" s="6" t="s">
        <v>3</v>
      </c>
      <c r="IS11"/>
      <c r="IT11"/>
      <c r="IU11"/>
      <c r="IV11"/>
    </row>
    <row r="12" spans="1:256" ht="15.95" customHeight="1" x14ac:dyDescent="0.2">
      <c r="A12" s="5"/>
      <c r="B12" s="10" t="s">
        <v>93</v>
      </c>
      <c r="C12" s="11">
        <f>VLOOKUP(B12,Master!$B$3:$D$94,2,FALSE)</f>
        <v>95</v>
      </c>
      <c r="D12" s="11">
        <f>VLOOKUP(B12,Master!$B$3:$D$94,3,FALSE)</f>
        <v>98</v>
      </c>
      <c r="E12" s="11">
        <f>SUM(C12:D12)</f>
        <v>193</v>
      </c>
      <c r="F12" s="48"/>
      <c r="G12" s="10" t="s">
        <v>105</v>
      </c>
      <c r="H12" s="11">
        <f>VLOOKUP(G12,Master!$B$3:$D$94,2,FALSE)</f>
        <v>95</v>
      </c>
      <c r="I12" s="11">
        <f>VLOOKUP(G12,Master!$B$3:$D$94,3,FALSE)</f>
        <v>97</v>
      </c>
      <c r="J12" s="11">
        <f>SUM(H12:I12)</f>
        <v>192</v>
      </c>
      <c r="IS12"/>
      <c r="IT12"/>
      <c r="IU12"/>
      <c r="IV12"/>
    </row>
    <row r="13" spans="1:256" ht="15.95" customHeight="1" x14ac:dyDescent="0.2">
      <c r="A13" s="5"/>
      <c r="B13" s="10" t="s">
        <v>9</v>
      </c>
      <c r="C13" s="11">
        <f>VLOOKUP(B13,Master!$B$3:$D$94,2,FALSE)</f>
        <v>92</v>
      </c>
      <c r="D13" s="11">
        <f>VLOOKUP(B13,Master!$B$3:$D$94,3,FALSE)</f>
        <v>96</v>
      </c>
      <c r="E13" s="11">
        <f>SUM(C13:D13)</f>
        <v>188</v>
      </c>
      <c r="F13" s="48"/>
      <c r="G13" s="10" t="s">
        <v>101</v>
      </c>
      <c r="H13" s="11">
        <f>VLOOKUP(G13,Master!$B$3:$D$94,2,FALSE)</f>
        <v>91</v>
      </c>
      <c r="I13" s="11">
        <f>VLOOKUP(G13,Master!$B$3:$D$94,3,FALSE)</f>
        <v>95</v>
      </c>
      <c r="J13" s="11">
        <f>SUM(H13:I13)</f>
        <v>186</v>
      </c>
      <c r="IS13"/>
      <c r="IT13"/>
      <c r="IU13"/>
      <c r="IV13"/>
    </row>
    <row r="14" spans="1:256" ht="15.95" customHeight="1" x14ac:dyDescent="0.2">
      <c r="A14" s="5"/>
      <c r="B14" s="10" t="s">
        <v>97</v>
      </c>
      <c r="C14" s="11">
        <f>VLOOKUP(B14,Master!$B$3:$D$94,2,FALSE)</f>
        <v>94</v>
      </c>
      <c r="D14" s="11">
        <f>VLOOKUP(B14,Master!$B$3:$D$94,3,FALSE)</f>
        <v>96</v>
      </c>
      <c r="E14" s="11">
        <f>SUM(C14:D14)</f>
        <v>190</v>
      </c>
      <c r="F14" s="48"/>
      <c r="G14" s="10" t="s">
        <v>107</v>
      </c>
      <c r="H14" s="11">
        <f>VLOOKUP(G14,Master!$B$3:$D$94,2,FALSE)</f>
        <v>89</v>
      </c>
      <c r="I14" s="11">
        <f>VLOOKUP(G14,Master!$B$3:$D$94,3,FALSE)</f>
        <v>94</v>
      </c>
      <c r="J14" s="11">
        <f>SUM(H14:I14)</f>
        <v>183</v>
      </c>
      <c r="IS14"/>
      <c r="IT14"/>
      <c r="IU14"/>
      <c r="IV14"/>
    </row>
    <row r="15" spans="1:256" ht="15.95" customHeight="1" x14ac:dyDescent="0.2">
      <c r="A15" s="2"/>
      <c r="B15" s="26"/>
      <c r="C15" s="21"/>
      <c r="D15" s="88"/>
      <c r="E15" s="33">
        <f>SUM(E12:E14)</f>
        <v>571</v>
      </c>
      <c r="F15" s="15"/>
      <c r="G15" s="26"/>
      <c r="H15" s="21"/>
      <c r="I15" s="88"/>
      <c r="J15" s="33">
        <f>SUM(J12:J14)</f>
        <v>561</v>
      </c>
      <c r="IS15"/>
      <c r="IT15"/>
      <c r="IU15"/>
      <c r="IV15"/>
    </row>
    <row r="16" spans="1:256" ht="15.95" customHeight="1" x14ac:dyDescent="0.2">
      <c r="A16" s="2"/>
      <c r="B16" s="3"/>
      <c r="C16" s="2"/>
      <c r="D16" s="2"/>
      <c r="E16" s="21"/>
      <c r="F16" s="2"/>
      <c r="IS16"/>
      <c r="IT16"/>
      <c r="IU16"/>
      <c r="IV16"/>
    </row>
    <row r="17" spans="1:6" ht="15.95" customHeight="1" x14ac:dyDescent="0.2">
      <c r="A17" s="5"/>
      <c r="B17" s="44" t="s">
        <v>34</v>
      </c>
      <c r="C17" s="46"/>
      <c r="D17" s="3"/>
      <c r="E17" s="3"/>
      <c r="F17" s="2"/>
    </row>
    <row r="18" spans="1:6" ht="15.95" customHeight="1" x14ac:dyDescent="0.2">
      <c r="A18" s="5"/>
      <c r="B18" s="6" t="s">
        <v>0</v>
      </c>
      <c r="C18" s="6" t="s">
        <v>1</v>
      </c>
      <c r="D18" s="6" t="s">
        <v>2</v>
      </c>
      <c r="E18" s="6" t="s">
        <v>3</v>
      </c>
      <c r="F18" s="15"/>
    </row>
    <row r="19" spans="1:6" ht="15.95" customHeight="1" x14ac:dyDescent="0.2">
      <c r="A19" s="5"/>
      <c r="B19" s="17" t="s">
        <v>83</v>
      </c>
      <c r="C19" s="11">
        <f>VLOOKUP(B19,Master!$B$3:$D$94,2,FALSE)</f>
        <v>95</v>
      </c>
      <c r="D19" s="11">
        <f>VLOOKUP(B19,Master!$B$3:$D$94,3,FALSE)</f>
        <v>98</v>
      </c>
      <c r="E19" s="11">
        <f>SUM(C19:D19)</f>
        <v>193</v>
      </c>
      <c r="F19" s="15"/>
    </row>
    <row r="20" spans="1:6" ht="15.95" customHeight="1" x14ac:dyDescent="0.2">
      <c r="A20" s="5"/>
      <c r="B20" s="10" t="s">
        <v>87</v>
      </c>
      <c r="C20" s="11">
        <f>VLOOKUP(B20,Master!$B$3:$D$94,2,FALSE)</f>
        <v>96</v>
      </c>
      <c r="D20" s="11">
        <f>VLOOKUP(B20,Master!$B$3:$D$94,3,FALSE)</f>
        <v>97</v>
      </c>
      <c r="E20" s="11">
        <f>SUM(C20:D20)</f>
        <v>193</v>
      </c>
      <c r="F20" s="15"/>
    </row>
    <row r="21" spans="1:6" ht="15.95" customHeight="1" x14ac:dyDescent="0.2">
      <c r="A21" s="5"/>
      <c r="B21" s="17" t="s">
        <v>88</v>
      </c>
      <c r="C21" s="11">
        <f>VLOOKUP(B21,Master!$B$3:$D$94,2,FALSE)</f>
        <v>95</v>
      </c>
      <c r="D21" s="11">
        <f>VLOOKUP(B21,Master!$B$3:$D$94,3,FALSE)</f>
        <v>88</v>
      </c>
      <c r="E21" s="11">
        <f>SUM(C21:D21)</f>
        <v>183</v>
      </c>
      <c r="F21" s="15"/>
    </row>
    <row r="22" spans="1:6" ht="15.95" customHeight="1" x14ac:dyDescent="0.2">
      <c r="A22" s="2"/>
      <c r="B22" s="21"/>
      <c r="C22" s="21"/>
      <c r="D22" s="88"/>
      <c r="E22" s="33">
        <f>SUM(E19:E21)</f>
        <v>569</v>
      </c>
      <c r="F22" s="15"/>
    </row>
    <row r="23" spans="1:6" ht="15.95" customHeight="1" x14ac:dyDescent="0.2">
      <c r="A23" s="5"/>
      <c r="B23" s="44" t="s">
        <v>28</v>
      </c>
      <c r="C23" s="46"/>
      <c r="D23" s="3"/>
      <c r="E23" s="3"/>
      <c r="F23" s="2"/>
    </row>
    <row r="24" spans="1:6" ht="15.95" customHeight="1" x14ac:dyDescent="0.2">
      <c r="A24" s="5"/>
      <c r="B24" s="6" t="s">
        <v>0</v>
      </c>
      <c r="C24" s="6" t="s">
        <v>1</v>
      </c>
      <c r="D24" s="6" t="s">
        <v>2</v>
      </c>
      <c r="E24" s="6" t="s">
        <v>3</v>
      </c>
      <c r="F24" s="15"/>
    </row>
    <row r="25" spans="1:6" ht="15.95" customHeight="1" x14ac:dyDescent="0.2">
      <c r="A25" s="5"/>
      <c r="B25" s="17" t="s">
        <v>68</v>
      </c>
      <c r="C25" s="11">
        <f>VLOOKUP(B25,Master!$B$3:$D$94,2,FALSE)</f>
        <v>98</v>
      </c>
      <c r="D25" s="11">
        <f>VLOOKUP(B25,Master!$B$3:$D$94,3,FALSE)</f>
        <v>99</v>
      </c>
      <c r="E25" s="11">
        <f>SUM(C25:D25)</f>
        <v>197</v>
      </c>
      <c r="F25" s="15"/>
    </row>
    <row r="26" spans="1:6" ht="15.95" customHeight="1" x14ac:dyDescent="0.2">
      <c r="A26" s="5"/>
      <c r="B26" s="10" t="s">
        <v>70</v>
      </c>
      <c r="C26" s="11">
        <f>VLOOKUP(B26,Master!$B$3:$D$94,2,FALSE)</f>
        <v>95</v>
      </c>
      <c r="D26" s="11">
        <f>VLOOKUP(B26,Master!$B$3:$D$94,3,FALSE)</f>
        <v>97</v>
      </c>
      <c r="E26" s="11">
        <f>SUM(C26:D26)</f>
        <v>192</v>
      </c>
      <c r="F26" s="15"/>
    </row>
    <row r="27" spans="1:6" ht="15.75" customHeight="1" x14ac:dyDescent="0.2">
      <c r="A27" s="5"/>
      <c r="B27" s="17" t="s">
        <v>78</v>
      </c>
      <c r="C27" s="11">
        <f>VLOOKUP(B27,Master!$B$3:$D$94,2,FALSE)</f>
        <v>90</v>
      </c>
      <c r="D27" s="11">
        <f>VLOOKUP(B27,Master!$B$3:$D$94,3,FALSE)</f>
        <v>86</v>
      </c>
      <c r="E27" s="11">
        <f>SUM(C27:D27)</f>
        <v>176</v>
      </c>
      <c r="F27" s="15"/>
    </row>
    <row r="28" spans="1:6" ht="15.95" customHeight="1" x14ac:dyDescent="0.2">
      <c r="A28" s="2"/>
      <c r="B28" s="21"/>
      <c r="C28" s="21"/>
      <c r="D28" s="88"/>
      <c r="E28" s="33">
        <f>SUM(E25:E27)</f>
        <v>565</v>
      </c>
      <c r="F28" s="15"/>
    </row>
    <row r="29" spans="1:6" ht="15.95" customHeight="1" x14ac:dyDescent="0.2"/>
    <row r="30" spans="1:6" ht="15.95" customHeight="1" x14ac:dyDescent="0.2"/>
    <row r="31" spans="1:6" ht="15.95" customHeight="1" x14ac:dyDescent="0.2"/>
    <row r="32" spans="1:6" ht="15.95" customHeight="1" x14ac:dyDescent="0.2"/>
    <row r="33" ht="15.95" customHeight="1" x14ac:dyDescent="0.2"/>
  </sheetData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</vt:lpstr>
      <vt:lpstr>A Class</vt:lpstr>
      <vt:lpstr>B Class</vt:lpstr>
      <vt:lpstr>N Class</vt:lpstr>
      <vt:lpstr>S Class</vt:lpstr>
      <vt:lpstr>Team II</vt:lpstr>
      <vt:lpstr>Team IV</vt:lpstr>
      <vt:lpstr>Team VIII</vt:lpstr>
      <vt:lpstr>Ladies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BARROWS Jessica</dc:creator>
  <cp:lastModifiedBy>BARROWS Jessica</cp:lastModifiedBy>
  <cp:lastPrinted>2018-10-29T00:01:29Z</cp:lastPrinted>
  <dcterms:created xsi:type="dcterms:W3CDTF">2017-10-19T13:05:25Z</dcterms:created>
  <dcterms:modified xsi:type="dcterms:W3CDTF">2018-11-19T09:40:20Z</dcterms:modified>
</cp:coreProperties>
</file>